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Sheet1" sheetId="1" r:id="rId1"/>
    <sheet name="Sheet2" sheetId="2" r:id="rId2"/>
    <sheet name="Sheet3" sheetId="3" r:id="rId3"/>
  </sheets>
  <definedNames>
    <definedName name="_xlnm.Print_Area" localSheetId="0">'Sheet1'!$A$1:$Q$59</definedName>
  </definedNames>
  <calcPr fullCalcOnLoad="1"/>
</workbook>
</file>

<file path=xl/sharedStrings.xml><?xml version="1.0" encoding="utf-8"?>
<sst xmlns="http://schemas.openxmlformats.org/spreadsheetml/2006/main" count="129" uniqueCount="96">
  <si>
    <t>以下、太枠内に必要事項をご記入ください。</t>
  </si>
  <si>
    <t>■団体情報登録</t>
  </si>
  <si>
    <t>ふりがな</t>
  </si>
  <si>
    <t>団体名</t>
  </si>
  <si>
    <t>〒</t>
  </si>
  <si>
    <t>FAX</t>
  </si>
  <si>
    <t>申込責任者</t>
  </si>
  <si>
    <t>－</t>
  </si>
  <si>
    <t>住　所</t>
  </si>
  <si>
    <t>■受験料</t>
  </si>
  <si>
    <t>円</t>
  </si>
  <si>
    <t>　上に記入した申込団体及び申込責任者は、この団体申込みにおける受験者募集及び受験者に対する受験結果資料配付について責任を負うとともに、この間に知り得た個人情報については、その責任において適正に管理し、万一漏洩等の問題が生じた場合には、その一切の責任を負うことを確約いたします。</t>
  </si>
  <si>
    <t>申込責任者　署名</t>
  </si>
  <si>
    <t>年</t>
  </si>
  <si>
    <t>月</t>
  </si>
  <si>
    <t>級</t>
  </si>
  <si>
    <t>受験者</t>
  </si>
  <si>
    <t>人</t>
  </si>
  <si>
    <t>総額</t>
  </si>
  <si>
    <t>合　計</t>
  </si>
  <si>
    <t>控除額</t>
  </si>
  <si>
    <t>払込額</t>
  </si>
  <si>
    <t>＝</t>
  </si>
  <si>
    <t>※　本票のコピーを受験日まで大切に保管してください。</t>
  </si>
  <si>
    <t>団体申込責任者宛一括</t>
  </si>
  <si>
    <t>各受験者の住所</t>
  </si>
  <si>
    <t>■受験票及び成績報告の送付先（それぞれ希望する送付先を選択してください。）</t>
  </si>
  <si>
    <t>成績報告</t>
  </si>
  <si>
    <t>受験票</t>
  </si>
  <si>
    <t>□</t>
  </si>
  <si>
    <t>□</t>
  </si>
  <si>
    <t>□</t>
  </si>
  <si>
    <t>日　実施の中国語試験HSK　に</t>
  </si>
  <si>
    <t>実施委員会使用欄2</t>
  </si>
  <si>
    <t>実施委員会使用欄1</t>
  </si>
  <si>
    <t>印</t>
  </si>
  <si>
    <t>※　ご記入頂きました個人情報は、当委員会の試験業務にのみ使用します。（ただし、試験に関わる業務に際し、業務提携会社に作業を委託する場合があります。）</t>
  </si>
  <si>
    <r>
      <rPr>
        <b/>
        <sz val="12"/>
        <color indexed="8"/>
        <rFont val="ＭＳ Ｐゴシック"/>
        <family val="3"/>
      </rPr>
      <t>「申込伝票（本シート）」</t>
    </r>
    <r>
      <rPr>
        <sz val="11"/>
        <color theme="1"/>
        <rFont val="Calibri"/>
        <family val="3"/>
      </rPr>
      <t>と受験者全員分の</t>
    </r>
    <r>
      <rPr>
        <b/>
        <sz val="12"/>
        <color indexed="8"/>
        <rFont val="ＭＳ Ｐゴシック"/>
        <family val="3"/>
      </rPr>
      <t>「願書」・「振込用紙コピー」</t>
    </r>
    <r>
      <rPr>
        <b/>
        <sz val="11"/>
        <color indexed="8"/>
        <rFont val="ＭＳ Ｐゴシック"/>
        <family val="3"/>
      </rPr>
      <t>（※）</t>
    </r>
    <r>
      <rPr>
        <sz val="11"/>
        <color indexed="8"/>
        <rFont val="ＭＳ Ｐゴシック"/>
        <family val="3"/>
      </rPr>
      <t xml:space="preserve">を
</t>
    </r>
    <r>
      <rPr>
        <sz val="11"/>
        <color theme="1"/>
        <rFont val="Calibri"/>
        <family val="3"/>
      </rPr>
      <t>添えて、申し込みます。</t>
    </r>
  </si>
  <si>
    <t>監督官
交通費</t>
  </si>
  <si>
    <t>受験結果一覧</t>
  </si>
  <si>
    <t>試験資材送付先</t>
  </si>
  <si>
    <t>送付先住所</t>
  </si>
  <si>
    <t>〒</t>
  </si>
  <si>
    <t>担当者名</t>
  </si>
  <si>
    <t>電話番号</t>
  </si>
  <si>
    <t>―　　　　　　―</t>
  </si>
  <si>
    <t>ﾒｰﾙｱﾄﾞﾚｽ</t>
  </si>
  <si>
    <t>〒</t>
  </si>
  <si>
    <t>＠</t>
  </si>
  <si>
    <t>団体名・団体所在地と同じ</t>
  </si>
  <si>
    <t>団体名と同じ</t>
  </si>
  <si>
    <t>団体所在地と同じ</t>
  </si>
  <si>
    <t>－</t>
  </si>
  <si>
    <t>実施会場名</t>
  </si>
  <si>
    <t>実施会場住所</t>
  </si>
  <si>
    <t>試験実施会場</t>
  </si>
  <si>
    <t>e-mail</t>
  </si>
  <si>
    <t>携帯電話</t>
  </si>
  <si>
    <t>＠</t>
  </si>
  <si>
    <t>―　　　　　　―</t>
  </si>
  <si>
    <t>FAX</t>
  </si>
  <si>
    <t>支払日</t>
  </si>
  <si>
    <r>
      <rPr>
        <sz val="10"/>
        <color indexed="8"/>
        <rFont val="ＭＳ Ｐゴシック"/>
        <family val="3"/>
      </rPr>
      <t>申込締切日までにお支払いください。</t>
    </r>
    <r>
      <rPr>
        <sz val="11"/>
        <color theme="1"/>
        <rFont val="Calibri"/>
        <family val="3"/>
      </rPr>
      <t xml:space="preserve">
　　　　年　　　　月　　　　日　　払込</t>
    </r>
  </si>
  <si>
    <t>振込口座</t>
  </si>
  <si>
    <r>
      <rPr>
        <sz val="10"/>
        <color indexed="8"/>
        <rFont val="ＭＳ Ｐゴシック"/>
        <family val="3"/>
      </rPr>
      <t>請求書が必要な場合
【請求書送付先】</t>
    </r>
    <r>
      <rPr>
        <sz val="11"/>
        <color theme="1"/>
        <rFont val="Calibri"/>
        <family val="3"/>
      </rPr>
      <t>　</t>
    </r>
    <r>
      <rPr>
        <sz val="13"/>
        <color indexed="8"/>
        <rFont val="ＭＳ Ｐゴシック"/>
        <family val="3"/>
      </rPr>
      <t>□</t>
    </r>
    <r>
      <rPr>
        <sz val="9"/>
        <color indexed="8"/>
        <rFont val="ＭＳ Ｐゴシック"/>
        <family val="3"/>
      </rPr>
      <t>団体情報と同じ</t>
    </r>
  </si>
  <si>
    <t>当日担当者名＿＿＿＿＿＿＿</t>
  </si>
  <si>
    <t>当日担当者連絡先＿＿＿＿＿＿＿＿＿</t>
  </si>
  <si>
    <t>緊急連絡</t>
  </si>
  <si>
    <t>受験料（税抜）</t>
  </si>
  <si>
    <t>×　8,800円　＝</t>
  </si>
  <si>
    <t>×　7,400円　＝</t>
  </si>
  <si>
    <t>×　5,800円　＝</t>
  </si>
  <si>
    <t>×　4,800円　＝</t>
  </si>
  <si>
    <t>×　4,400円　＝</t>
  </si>
  <si>
    <t>×　3,400円　＝</t>
  </si>
  <si>
    <t>消費税</t>
  </si>
  <si>
    <t>総額（A） － 控除額（B） + 消費税（C） + 会場監督料等費用（D）</t>
  </si>
  <si>
    <t xml:space="preserve">
％</t>
  </si>
  <si>
    <t>＝</t>
  </si>
  <si>
    <t>団体受験手数料総額の　　　</t>
  </si>
  <si>
    <t xml:space="preserve">
％</t>
  </si>
  <si>
    <t>＝</t>
  </si>
  <si>
    <t>13,500円（1名につき）　　　</t>
  </si>
  <si>
    <t>会場監督料</t>
  </si>
  <si>
    <t>　データ入力費
50円　×　　　　</t>
  </si>
  <si>
    <t>　　　　　　　システム使用料
　人　＋　　　1,000円</t>
  </si>
  <si>
    <t>筆記　６　級</t>
  </si>
  <si>
    <t>筆記　５　級</t>
  </si>
  <si>
    <t>筆記　４　級</t>
  </si>
  <si>
    <t>筆記　３　級</t>
  </si>
  <si>
    <t>筆記　２　級</t>
  </si>
  <si>
    <t>筆記　１　級</t>
  </si>
  <si>
    <t>　三井住友銀行　(金融機関コード：0009)
　飯田橋支店　　(店番：888)
　普通　6975662
　HSK日本実施委員会　
一般社団法人日本青少年育成協会</t>
  </si>
  <si>
    <t>一般社団法人日本青少年育成協会</t>
  </si>
  <si>
    <t>【準会場】団体受験申込伝票（FAX→原本郵送）</t>
  </si>
  <si>
    <t>＜FAX送付先＞
　03-3269-8414
＜申込伝票送付先＞
   〒190-8790
　 東京都立川市曙町1-18-2
　 一清ビル本館３Ｆ
　 ＨＳＫ検定試験センター　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</si>
</sst>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53">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sz val="12"/>
      <color indexed="8"/>
      <name val="ＭＳ Ｐゴシック"/>
      <family val="3"/>
    </font>
    <font>
      <b/>
      <sz val="11"/>
      <color indexed="8"/>
      <name val="ＭＳ Ｐゴシック"/>
      <family val="3"/>
    </font>
    <font>
      <sz val="18"/>
      <color indexed="8"/>
      <name val="ＭＳ Ｐゴシック"/>
      <family val="3"/>
    </font>
    <font>
      <sz val="26"/>
      <color indexed="8"/>
      <name val="ＭＳ Ｐゴシック"/>
      <family val="3"/>
    </font>
    <font>
      <sz val="9"/>
      <color indexed="8"/>
      <name val="ＭＳ Ｐゴシック"/>
      <family val="3"/>
    </font>
    <font>
      <sz val="10"/>
      <color indexed="8"/>
      <name val="ＭＳ Ｐゴシック"/>
      <family val="3"/>
    </font>
    <font>
      <sz val="13"/>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sz val="26"/>
      <color indexed="9"/>
      <name val="ＭＳ Ｐゴシック"/>
      <family val="3"/>
    </font>
    <font>
      <sz val="10.5"/>
      <color indexed="8"/>
      <name val="HGPｺﾞｼｯｸE"/>
      <family val="3"/>
    </font>
    <font>
      <sz val="11"/>
      <color indexed="8"/>
      <name val="Calibri"/>
      <family val="2"/>
    </font>
    <font>
      <b/>
      <sz val="60"/>
      <color indexed="9"/>
      <name val="ＭＳ Ｐゴシック"/>
      <family val="3"/>
    </font>
    <font>
      <sz val="9.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9"/>
      <color theme="0" tint="-0.24997000396251678"/>
      <name val="Calibri"/>
      <family val="3"/>
    </font>
    <font>
      <sz val="26"/>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style="hair"/>
    </border>
    <border>
      <left style="thick"/>
      <right style="thin"/>
      <top style="thin"/>
      <bottom style="thin"/>
    </border>
    <border>
      <left>
        <color indexed="63"/>
      </left>
      <right>
        <color indexed="63"/>
      </right>
      <top>
        <color indexed="63"/>
      </top>
      <bottom style="thin"/>
    </border>
    <border>
      <left style="thick"/>
      <right style="thick"/>
      <top style="thick"/>
      <bottom style="thick"/>
    </border>
    <border>
      <left style="thick"/>
      <right style="thin"/>
      <top>
        <color indexed="63"/>
      </top>
      <bottom style="thin"/>
    </border>
    <border>
      <left style="thin"/>
      <right>
        <color indexed="63"/>
      </right>
      <top>
        <color indexed="63"/>
      </top>
      <bottom>
        <color indexed="63"/>
      </bottom>
    </border>
    <border>
      <left>
        <color indexed="63"/>
      </left>
      <right style="thick"/>
      <top style="thin"/>
      <bottom style="thin"/>
    </border>
    <border>
      <left>
        <color indexed="63"/>
      </left>
      <right style="thin"/>
      <top style="thin"/>
      <bottom style="thin"/>
    </border>
    <border>
      <left style="thick"/>
      <right style="thin"/>
      <top style="thick"/>
      <bottom style="thin"/>
    </border>
    <border>
      <left style="thick"/>
      <right style="thin"/>
      <top>
        <color indexed="63"/>
      </top>
      <bottom style="thick"/>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ck"/>
    </border>
    <border>
      <left>
        <color indexed="63"/>
      </left>
      <right style="thick"/>
      <top>
        <color indexed="63"/>
      </top>
      <bottom style="thick"/>
    </border>
    <border>
      <left style="thin"/>
      <right style="thin"/>
      <top style="thin"/>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ck"/>
      <top style="thin"/>
      <bottom>
        <color indexed="63"/>
      </bottom>
    </border>
    <border>
      <left>
        <color indexed="63"/>
      </left>
      <right style="thin"/>
      <top style="thick"/>
      <bottom style="thick"/>
    </border>
    <border>
      <left>
        <color indexed="63"/>
      </left>
      <right style="thick"/>
      <top style="thick"/>
      <bottom style="thick"/>
    </border>
    <border>
      <left>
        <color indexed="63"/>
      </left>
      <right>
        <color indexed="63"/>
      </right>
      <top style="thick"/>
      <bottom style="thick"/>
    </border>
    <border>
      <left style="thick"/>
      <right style="thin"/>
      <top style="thin"/>
      <bottom>
        <color indexed="63"/>
      </bottom>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color indexed="63"/>
      </top>
      <bottom style="thin"/>
    </border>
    <border>
      <left>
        <color indexed="63"/>
      </left>
      <right style="thick"/>
      <top>
        <color indexed="63"/>
      </top>
      <bottom style="thin"/>
    </border>
    <border>
      <left style="thin"/>
      <right/>
      <top style="thin"/>
      <bottom style="dotted"/>
    </border>
    <border>
      <left/>
      <right/>
      <top style="thin"/>
      <bottom style="dotted"/>
    </border>
    <border>
      <left>
        <color indexed="63"/>
      </left>
      <right style="thick"/>
      <top style="thin"/>
      <bottom style="dotted"/>
    </border>
    <border>
      <left style="thin"/>
      <right/>
      <top style="dotted"/>
      <bottom/>
    </border>
    <border>
      <left/>
      <right/>
      <top style="dotted"/>
      <bottom/>
    </border>
    <border>
      <left/>
      <right style="thick"/>
      <top style="dotted"/>
      <bottom/>
    </border>
    <border>
      <left>
        <color indexed="63"/>
      </left>
      <right style="thick"/>
      <top>
        <color indexed="63"/>
      </top>
      <bottom>
        <color indexed="63"/>
      </bottom>
    </border>
    <border>
      <left style="thin"/>
      <right>
        <color indexed="63"/>
      </right>
      <top>
        <color indexed="63"/>
      </top>
      <bottom style="thick"/>
    </border>
    <border>
      <left style="thick"/>
      <right style="thin"/>
      <top style="thin"/>
      <bottom style="thick"/>
    </border>
    <border>
      <left style="thin"/>
      <right style="thin"/>
      <top style="thin"/>
      <bottom style="thick"/>
    </border>
    <border>
      <left style="medium"/>
      <right style="thin"/>
      <top style="medium"/>
      <bottom style="thin"/>
    </border>
    <border>
      <left style="medium"/>
      <right style="double"/>
      <top>
        <color indexed="63"/>
      </top>
      <bottom>
        <color indexed="63"/>
      </bottom>
    </border>
    <border>
      <left style="double"/>
      <right>
        <color indexed="63"/>
      </right>
      <top>
        <color indexed="63"/>
      </top>
      <bottom>
        <color indexed="63"/>
      </bottom>
    </border>
    <border>
      <left style="medium"/>
      <right style="thin"/>
      <top style="thin"/>
      <bottom style="medium"/>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thick"/>
    </border>
    <border>
      <left>
        <color indexed="63"/>
      </left>
      <right>
        <color indexed="63"/>
      </right>
      <top style="medium"/>
      <bottom style="medium"/>
    </border>
    <border>
      <left style="medium"/>
      <right style="medium"/>
      <top>
        <color indexed="63"/>
      </top>
      <bottom style="thick"/>
    </border>
    <border>
      <left style="medium"/>
      <right>
        <color indexed="63"/>
      </right>
      <top>
        <color indexed="63"/>
      </top>
      <bottom style="thick"/>
    </border>
    <border>
      <left>
        <color indexed="63"/>
      </left>
      <right>
        <color indexed="63"/>
      </right>
      <top style="thick"/>
      <bottom style="medium"/>
    </border>
    <border>
      <left>
        <color indexed="63"/>
      </left>
      <right style="thick"/>
      <top style="thick"/>
      <bottom style="medium"/>
    </border>
    <border>
      <left>
        <color indexed="63"/>
      </left>
      <right style="thick"/>
      <top style="medium"/>
      <bottom style="medium"/>
    </border>
    <border>
      <left style="thin"/>
      <right>
        <color indexed="63"/>
      </right>
      <top style="thick"/>
      <bottom style="thick"/>
    </border>
    <border>
      <left>
        <color indexed="63"/>
      </left>
      <right style="thin"/>
      <top>
        <color indexed="63"/>
      </top>
      <bottom style="thin"/>
    </border>
    <border>
      <left>
        <color indexed="63"/>
      </left>
      <right style="thin"/>
      <top style="thin"/>
      <bottom style="medium"/>
    </border>
    <border>
      <left>
        <color indexed="63"/>
      </left>
      <right style="thick"/>
      <top style="thin"/>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style="thin"/>
      <right>
        <color indexed="63"/>
      </right>
      <top style="thick"/>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thick"/>
      <right>
        <color indexed="63"/>
      </right>
      <top style="thick"/>
      <bottom style="medium"/>
    </border>
    <border>
      <left>
        <color indexed="63"/>
      </left>
      <right style="thin"/>
      <top style="thick"/>
      <bottom style="medium"/>
    </border>
    <border>
      <left style="thick"/>
      <right>
        <color indexed="63"/>
      </right>
      <top>
        <color indexed="63"/>
      </top>
      <bottom style="thick"/>
    </border>
    <border>
      <left>
        <color indexed="63"/>
      </left>
      <right style="thin"/>
      <top>
        <color indexed="63"/>
      </top>
      <bottom style="thick"/>
    </border>
    <border>
      <left style="thin"/>
      <right>
        <color indexed="63"/>
      </right>
      <top style="medium"/>
      <bottom style="thin"/>
    </border>
    <border>
      <left>
        <color indexed="63"/>
      </left>
      <right>
        <color indexed="63"/>
      </right>
      <top style="medium"/>
      <bottom style="thin"/>
    </border>
    <border>
      <left style="thick"/>
      <right>
        <color indexed="63"/>
      </right>
      <top style="thick"/>
      <bottom style="thick"/>
    </border>
    <border>
      <left style="thick"/>
      <right>
        <color indexed="63"/>
      </right>
      <top style="medium"/>
      <bottom style="medium"/>
    </border>
    <border>
      <left>
        <color indexed="63"/>
      </left>
      <right style="thin"/>
      <top style="medium"/>
      <bottom style="medium"/>
    </border>
    <border>
      <left style="thick"/>
      <right>
        <color indexed="63"/>
      </right>
      <top style="hair"/>
      <bottom style="hair"/>
    </border>
    <border>
      <left>
        <color indexed="63"/>
      </left>
      <right style="thin"/>
      <top style="hair"/>
      <bottom style="hair"/>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n"/>
      <right style="thick"/>
      <top style="thin"/>
      <bottom>
        <color indexed="63"/>
      </bottom>
    </border>
    <border>
      <left>
        <color indexed="63"/>
      </left>
      <right style="thick"/>
      <top style="thin"/>
      <bottom style="thick"/>
    </border>
    <border>
      <left style="thin"/>
      <right>
        <color indexed="63"/>
      </right>
      <top style="thin"/>
      <bottom style="thick"/>
    </border>
    <border>
      <left>
        <color indexed="63"/>
      </left>
      <right style="thin"/>
      <top style="thin"/>
      <bottom style="dotted"/>
    </border>
    <border>
      <left>
        <color indexed="63"/>
      </left>
      <right style="thin"/>
      <top style="thick"/>
      <bottom>
        <color indexed="63"/>
      </bottom>
    </border>
    <border>
      <left style="thin"/>
      <right>
        <color indexed="63"/>
      </right>
      <top style="hair"/>
      <bottom style="thin"/>
    </border>
    <border>
      <left>
        <color indexed="63"/>
      </left>
      <right>
        <color indexed="63"/>
      </right>
      <top style="hair"/>
      <bottom style="thin"/>
    </border>
    <border>
      <left>
        <color indexed="63"/>
      </left>
      <right style="thick"/>
      <top style="hair"/>
      <bottom style="thin"/>
    </border>
    <border>
      <left style="thick"/>
      <right>
        <color indexed="63"/>
      </right>
      <top style="thin"/>
      <bottom style="hair"/>
    </border>
    <border>
      <left>
        <color indexed="63"/>
      </left>
      <right style="thin"/>
      <top style="thin"/>
      <bottom style="hair"/>
    </border>
    <border>
      <left style="thick"/>
      <right style="thin"/>
      <top style="thick"/>
      <bottom>
        <color indexed="63"/>
      </bottom>
    </border>
    <border>
      <left style="thick"/>
      <right style="thin"/>
      <top>
        <color indexed="63"/>
      </top>
      <bottom>
        <color indexed="63"/>
      </bottom>
    </border>
    <border>
      <left>
        <color indexed="63"/>
      </left>
      <right style="thin"/>
      <top style="thick"/>
      <bottom style="thin"/>
    </border>
    <border>
      <left>
        <color indexed="63"/>
      </left>
      <right>
        <color indexed="63"/>
      </right>
      <top style="thin"/>
      <bottom>
        <color indexed="63"/>
      </bottom>
    </border>
    <border>
      <left style="thin"/>
      <right style="thin"/>
      <top style="thick"/>
      <bottom style="thin"/>
    </border>
    <border>
      <left>
        <color indexed="63"/>
      </left>
      <right style="thin"/>
      <top style="thin"/>
      <bottom style="thick"/>
    </border>
    <border>
      <left style="thick"/>
      <right>
        <color indexed="63"/>
      </right>
      <top>
        <color indexed="63"/>
      </top>
      <bottom style="hair"/>
    </border>
    <border>
      <left>
        <color indexed="63"/>
      </left>
      <right style="thin"/>
      <top>
        <color indexed="63"/>
      </top>
      <bottom style="hair"/>
    </border>
    <border>
      <left style="thin"/>
      <right>
        <color indexed="63"/>
      </right>
      <top style="thick"/>
      <bottom style="thin"/>
    </border>
    <border>
      <left style="thick"/>
      <right>
        <color indexed="63"/>
      </right>
      <top>
        <color indexed="63"/>
      </top>
      <bottom style="medium"/>
    </border>
    <border>
      <left>
        <color indexed="63"/>
      </left>
      <right style="thin"/>
      <top>
        <color indexed="63"/>
      </top>
      <bottom style="medium"/>
    </border>
    <border>
      <left style="thin"/>
      <right style="thin"/>
      <top style="thin"/>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63">
    <xf numFmtId="0" fontId="0"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4" fillId="0" borderId="16" xfId="0" applyFont="1" applyBorder="1" applyAlignment="1">
      <alignment vertical="center"/>
    </xf>
    <xf numFmtId="0" fontId="4"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 fillId="0" borderId="20" xfId="0" applyFont="1" applyBorder="1" applyAlignment="1">
      <alignment horizontal="righ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horizontal="right" vertical="center"/>
    </xf>
    <xf numFmtId="0" fontId="1" fillId="0" borderId="22" xfId="0" applyFont="1" applyBorder="1" applyAlignment="1">
      <alignment vertical="center"/>
    </xf>
    <xf numFmtId="0" fontId="1" fillId="0" borderId="23" xfId="0" applyFont="1" applyBorder="1" applyAlignment="1">
      <alignment vertical="center"/>
    </xf>
    <xf numFmtId="0" fontId="49" fillId="0" borderId="0" xfId="0" applyFont="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xf>
    <xf numFmtId="0" fontId="0" fillId="0" borderId="0" xfId="0" applyBorder="1" applyAlignment="1">
      <alignment vertical="center"/>
    </xf>
    <xf numFmtId="0" fontId="0" fillId="0" borderId="24" xfId="0" applyBorder="1" applyAlignment="1">
      <alignment vertical="center"/>
    </xf>
    <xf numFmtId="0" fontId="50" fillId="0" borderId="0" xfId="0" applyFont="1" applyAlignment="1">
      <alignment/>
    </xf>
    <xf numFmtId="0" fontId="50" fillId="0" borderId="0" xfId="0" applyFont="1" applyAlignment="1">
      <alignment vertical="center"/>
    </xf>
    <xf numFmtId="0" fontId="50" fillId="0" borderId="24" xfId="0" applyFont="1" applyBorder="1" applyAlignment="1">
      <alignment vertical="center"/>
    </xf>
    <xf numFmtId="0" fontId="51" fillId="0" borderId="0" xfId="0" applyFont="1" applyAlignment="1">
      <alignment vertical="center"/>
    </xf>
    <xf numFmtId="0" fontId="4"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vertical="center"/>
    </xf>
    <xf numFmtId="0" fontId="0" fillId="0" borderId="24" xfId="0" applyBorder="1" applyAlignment="1">
      <alignment vertical="center"/>
    </xf>
    <xf numFmtId="0" fontId="8" fillId="0" borderId="0" xfId="0" applyFont="1" applyAlignment="1">
      <alignment vertical="center"/>
    </xf>
    <xf numFmtId="0" fontId="50" fillId="0" borderId="0" xfId="0" applyFont="1" applyBorder="1" applyAlignment="1">
      <alignment vertical="center"/>
    </xf>
    <xf numFmtId="0" fontId="50" fillId="0" borderId="0" xfId="0" applyFont="1" applyBorder="1" applyAlignment="1">
      <alignment vertical="center"/>
    </xf>
    <xf numFmtId="0" fontId="4" fillId="0" borderId="25" xfId="0" applyFont="1" applyFill="1" applyBorder="1" applyAlignment="1">
      <alignment horizontal="center" vertical="center"/>
    </xf>
    <xf numFmtId="38" fontId="4" fillId="0" borderId="25" xfId="48"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5" xfId="0" applyFont="1" applyFill="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horizontal="center" vertical="center"/>
    </xf>
    <xf numFmtId="0" fontId="4" fillId="0" borderId="29" xfId="0" applyFont="1" applyFill="1" applyBorder="1" applyAlignment="1">
      <alignment vertical="center"/>
    </xf>
    <xf numFmtId="0" fontId="0" fillId="0" borderId="31" xfId="0" applyBorder="1" applyAlignment="1">
      <alignment horizontal="center" vertical="center"/>
    </xf>
    <xf numFmtId="0" fontId="0" fillId="33" borderId="32"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33" borderId="12" xfId="0" applyFill="1" applyBorder="1" applyAlignment="1">
      <alignmen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15" xfId="0" applyFill="1" applyBorder="1" applyAlignment="1">
      <alignment vertical="center"/>
    </xf>
    <xf numFmtId="0" fontId="0" fillId="33" borderId="0" xfId="0" applyFill="1" applyBorder="1" applyAlignment="1">
      <alignment/>
    </xf>
    <xf numFmtId="0" fontId="0" fillId="33" borderId="0" xfId="0" applyFill="1" applyBorder="1" applyAlignment="1">
      <alignment vertical="center"/>
    </xf>
    <xf numFmtId="0" fontId="9" fillId="33" borderId="0" xfId="0" applyFont="1" applyFill="1" applyBorder="1" applyAlignment="1">
      <alignment/>
    </xf>
    <xf numFmtId="0" fontId="0" fillId="33" borderId="43" xfId="0" applyFill="1" applyBorder="1" applyAlignment="1">
      <alignment vertical="center"/>
    </xf>
    <xf numFmtId="0" fontId="0" fillId="33" borderId="44"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0" xfId="0" applyFill="1" applyAlignment="1">
      <alignment vertical="center"/>
    </xf>
    <xf numFmtId="0" fontId="0" fillId="0" borderId="24" xfId="0" applyBorder="1" applyAlignment="1">
      <alignment horizontal="center" vertical="center"/>
    </xf>
    <xf numFmtId="0" fontId="0" fillId="0" borderId="45" xfId="0" applyBorder="1" applyAlignment="1">
      <alignment horizontal="center"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43" xfId="0" applyFill="1" applyBorder="1" applyAlignment="1">
      <alignment horizontal="center" vertical="center"/>
    </xf>
    <xf numFmtId="0" fontId="0" fillId="0" borderId="46" xfId="0" applyBorder="1" applyAlignment="1">
      <alignment vertical="center"/>
    </xf>
    <xf numFmtId="0" fontId="0" fillId="0" borderId="0" xfId="0" applyFill="1" applyBorder="1" applyAlignment="1">
      <alignment vertical="center"/>
    </xf>
    <xf numFmtId="0" fontId="0" fillId="0" borderId="43" xfId="0" applyFill="1" applyBorder="1" applyAlignment="1">
      <alignment vertical="center"/>
    </xf>
    <xf numFmtId="0" fontId="4" fillId="0" borderId="43" xfId="0" applyFont="1" applyFill="1" applyBorder="1" applyAlignment="1">
      <alignment vertical="center"/>
    </xf>
    <xf numFmtId="0" fontId="4" fillId="0" borderId="43" xfId="0" applyFont="1" applyBorder="1" applyAlignment="1">
      <alignment vertical="center"/>
    </xf>
    <xf numFmtId="0" fontId="49" fillId="33" borderId="30" xfId="0" applyFont="1" applyFill="1" applyBorder="1" applyAlignment="1">
      <alignment vertical="center"/>
    </xf>
    <xf numFmtId="0" fontId="4" fillId="0" borderId="47" xfId="0" applyFont="1" applyFill="1" applyBorder="1" applyAlignment="1">
      <alignment horizontal="center" vertical="center"/>
    </xf>
    <xf numFmtId="0" fontId="0" fillId="0" borderId="48" xfId="0" applyBorder="1" applyAlignment="1">
      <alignment vertical="center"/>
    </xf>
    <xf numFmtId="0" fontId="1" fillId="0" borderId="49" xfId="0" applyFont="1" applyBorder="1" applyAlignment="1">
      <alignment vertical="top" wrapText="1"/>
    </xf>
    <xf numFmtId="0" fontId="4" fillId="0" borderId="50" xfId="0" applyFont="1" applyFill="1" applyBorder="1" applyAlignment="1">
      <alignment horizontal="center" vertical="center"/>
    </xf>
    <xf numFmtId="0" fontId="4" fillId="0" borderId="48" xfId="0" applyFont="1" applyBorder="1" applyAlignment="1">
      <alignment vertical="top" wrapText="1"/>
    </xf>
    <xf numFmtId="0" fontId="0" fillId="33" borderId="51" xfId="0" applyFill="1" applyBorder="1" applyAlignment="1">
      <alignment horizontal="center" vertical="center"/>
    </xf>
    <xf numFmtId="0" fontId="0" fillId="0" borderId="22" xfId="0" applyFill="1" applyBorder="1" applyAlignment="1">
      <alignment vertical="center"/>
    </xf>
    <xf numFmtId="0" fontId="0" fillId="0" borderId="0" xfId="0" applyFill="1" applyBorder="1" applyAlignment="1">
      <alignment vertical="center"/>
    </xf>
    <xf numFmtId="0" fontId="0" fillId="33" borderId="52" xfId="0" applyFill="1" applyBorder="1" applyAlignment="1">
      <alignment vertical="center"/>
    </xf>
    <xf numFmtId="0" fontId="0" fillId="33" borderId="51" xfId="0" applyFill="1" applyBorder="1" applyAlignment="1">
      <alignment vertical="center"/>
    </xf>
    <xf numFmtId="0" fontId="9" fillId="33" borderId="51" xfId="0" applyFont="1" applyFill="1" applyBorder="1" applyAlignment="1">
      <alignment/>
    </xf>
    <xf numFmtId="0" fontId="0" fillId="33" borderId="16" xfId="0" applyFill="1" applyBorder="1" applyAlignment="1">
      <alignment vertical="center"/>
    </xf>
    <xf numFmtId="0" fontId="0" fillId="0" borderId="53" xfId="0" applyBorder="1" applyAlignment="1">
      <alignment vertical="center"/>
    </xf>
    <xf numFmtId="0" fontId="4" fillId="0" borderId="54" xfId="0" applyFont="1" applyBorder="1" applyAlignment="1">
      <alignment horizontal="center" wrapText="1"/>
    </xf>
    <xf numFmtId="0" fontId="4" fillId="0" borderId="54" xfId="0" applyFont="1" applyBorder="1" applyAlignment="1">
      <alignment horizontal="center" vertical="center"/>
    </xf>
    <xf numFmtId="0" fontId="4" fillId="0" borderId="54" xfId="0" applyFont="1" applyBorder="1" applyAlignment="1">
      <alignment horizontal="left" wrapText="1"/>
    </xf>
    <xf numFmtId="0" fontId="11" fillId="34" borderId="55" xfId="0" applyFont="1" applyFill="1" applyBorder="1" applyAlignment="1">
      <alignment horizontal="center" vertical="center"/>
    </xf>
    <xf numFmtId="0" fontId="11" fillId="34" borderId="56" xfId="0" applyFont="1" applyFill="1" applyBorder="1" applyAlignment="1">
      <alignment vertical="center" wrapText="1"/>
    </xf>
    <xf numFmtId="0" fontId="4" fillId="34" borderId="22" xfId="0" applyFont="1" applyFill="1" applyBorder="1" applyAlignment="1">
      <alignment horizontal="center" vertical="center"/>
    </xf>
    <xf numFmtId="0" fontId="4" fillId="0" borderId="23" xfId="0" applyFont="1" applyFill="1" applyBorder="1" applyAlignment="1">
      <alignment vertical="center"/>
    </xf>
    <xf numFmtId="38" fontId="4" fillId="0" borderId="57" xfId="48" applyFont="1" applyFill="1" applyBorder="1" applyAlignment="1">
      <alignment vertical="center" wrapText="1"/>
    </xf>
    <xf numFmtId="38" fontId="4" fillId="0" borderId="57" xfId="48" applyFont="1" applyFill="1" applyBorder="1" applyAlignment="1">
      <alignment vertical="center" wrapText="1"/>
    </xf>
    <xf numFmtId="0" fontId="4" fillId="0" borderId="57" xfId="0" applyFont="1" applyFill="1" applyBorder="1" applyAlignment="1">
      <alignment horizontal="center" vertical="center"/>
    </xf>
    <xf numFmtId="0" fontId="4" fillId="0" borderId="58" xfId="0" applyFont="1" applyFill="1" applyBorder="1" applyAlignment="1">
      <alignment vertical="center"/>
    </xf>
    <xf numFmtId="0" fontId="4" fillId="0" borderId="54" xfId="0" applyFont="1" applyFill="1" applyBorder="1" applyAlignment="1">
      <alignment horizontal="center" vertical="center"/>
    </xf>
    <xf numFmtId="0" fontId="4" fillId="0" borderId="59" xfId="0" applyFont="1" applyFill="1" applyBorder="1" applyAlignment="1">
      <alignment vertical="center"/>
    </xf>
    <xf numFmtId="0" fontId="4" fillId="0" borderId="60" xfId="0" applyFont="1" applyBorder="1" applyAlignment="1">
      <alignment horizontal="center" vertical="center"/>
    </xf>
    <xf numFmtId="0" fontId="4" fillId="0" borderId="28" xfId="0" applyFont="1" applyBorder="1" applyAlignment="1">
      <alignment horizontal="center" vertical="center"/>
    </xf>
    <xf numFmtId="0" fontId="4" fillId="0" borderId="61" xfId="0" applyFont="1" applyBorder="1" applyAlignment="1">
      <alignment vertical="center"/>
    </xf>
    <xf numFmtId="0" fontId="4" fillId="0" borderId="36"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0" fillId="0" borderId="64" xfId="0" applyBorder="1" applyAlignment="1">
      <alignment horizontal="left" vertical="top" wrapText="1"/>
    </xf>
    <xf numFmtId="0" fontId="0" fillId="0" borderId="25" xfId="0" applyBorder="1" applyAlignment="1">
      <alignment horizontal="left" vertical="top"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wrapText="1"/>
    </xf>
    <xf numFmtId="0" fontId="1" fillId="0" borderId="69" xfId="0" applyFont="1" applyBorder="1" applyAlignment="1">
      <alignment horizontal="left" vertical="top" wrapText="1"/>
    </xf>
    <xf numFmtId="0" fontId="1" fillId="0" borderId="70" xfId="0" applyFont="1" applyBorder="1" applyAlignment="1">
      <alignment horizontal="left" vertical="top" wrapText="1"/>
    </xf>
    <xf numFmtId="0" fontId="1" fillId="0" borderId="71" xfId="0" applyFont="1" applyBorder="1" applyAlignment="1">
      <alignment horizontal="left" vertical="top" wrapText="1"/>
    </xf>
    <xf numFmtId="0" fontId="1" fillId="0" borderId="72" xfId="0" applyFont="1" applyBorder="1" applyAlignment="1">
      <alignment horizontal="left" vertical="top" wrapText="1"/>
    </xf>
    <xf numFmtId="0" fontId="1" fillId="0" borderId="73" xfId="0" applyFont="1" applyBorder="1" applyAlignment="1">
      <alignment horizontal="left" vertical="top" wrapText="1"/>
    </xf>
    <xf numFmtId="0" fontId="1" fillId="0" borderId="74" xfId="0" applyFont="1" applyBorder="1" applyAlignment="1">
      <alignment horizontal="left" vertical="top"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0" fillId="0" borderId="62" xfId="0" applyFont="1" applyBorder="1" applyAlignment="1">
      <alignment horizontal="left" vertical="center" wrapText="1"/>
    </xf>
    <xf numFmtId="0" fontId="4" fillId="0" borderId="77" xfId="0" applyFont="1" applyBorder="1" applyAlignment="1">
      <alignment horizontal="center" vertical="center" wrapText="1"/>
    </xf>
    <xf numFmtId="0" fontId="4" fillId="0" borderId="54" xfId="0" applyFont="1" applyBorder="1" applyAlignment="1">
      <alignment horizontal="center" vertical="center" wrapText="1"/>
    </xf>
    <xf numFmtId="176" fontId="4" fillId="0" borderId="77" xfId="0" applyNumberFormat="1" applyFont="1" applyBorder="1" applyAlignment="1">
      <alignment horizontal="center" wrapText="1"/>
    </xf>
    <xf numFmtId="176" fontId="4" fillId="0" borderId="54" xfId="0" applyNumberFormat="1" applyFont="1" applyBorder="1" applyAlignment="1">
      <alignment horizontal="center" wrapText="1"/>
    </xf>
    <xf numFmtId="38" fontId="4" fillId="0" borderId="78" xfId="48" applyFont="1" applyFill="1" applyBorder="1" applyAlignment="1">
      <alignment horizontal="center" vertical="center" wrapText="1"/>
    </xf>
    <xf numFmtId="38" fontId="4" fillId="0" borderId="57" xfId="48" applyFont="1" applyFill="1" applyBorder="1" applyAlignment="1">
      <alignment horizontal="center" vertical="center" wrapText="1"/>
    </xf>
    <xf numFmtId="0" fontId="9" fillId="34" borderId="44" xfId="0" applyFont="1" applyFill="1" applyBorder="1" applyAlignment="1">
      <alignment horizontal="center" vertical="center" wrapText="1"/>
    </xf>
    <xf numFmtId="0" fontId="9" fillId="34" borderId="22" xfId="0" applyFont="1" applyFill="1" applyBorder="1" applyAlignment="1">
      <alignment horizontal="center" vertical="center" wrapText="1"/>
    </xf>
    <xf numFmtId="3" fontId="0" fillId="0" borderId="57" xfId="0" applyNumberFormat="1" applyBorder="1" applyAlignment="1">
      <alignment horizontal="center" vertical="center" wrapText="1"/>
    </xf>
    <xf numFmtId="0" fontId="0" fillId="34" borderId="79" xfId="0" applyFill="1" applyBorder="1" applyAlignment="1">
      <alignment horizontal="center" vertical="center"/>
    </xf>
    <xf numFmtId="0" fontId="0" fillId="34" borderId="80" xfId="0" applyFill="1" applyBorder="1" applyAlignment="1">
      <alignment horizontal="center" vertical="center"/>
    </xf>
    <xf numFmtId="0" fontId="0" fillId="34" borderId="81" xfId="0" applyFill="1" applyBorder="1" applyAlignment="1">
      <alignment horizontal="center" vertical="center"/>
    </xf>
    <xf numFmtId="3" fontId="0" fillId="0" borderId="30" xfId="0" applyNumberFormat="1" applyFill="1" applyBorder="1" applyAlignment="1">
      <alignment horizontal="center" vertical="center"/>
    </xf>
    <xf numFmtId="0" fontId="0" fillId="0" borderId="30" xfId="0" applyFill="1" applyBorder="1" applyAlignment="1">
      <alignment horizontal="center" vertical="center"/>
    </xf>
    <xf numFmtId="0" fontId="0" fillId="0" borderId="12" xfId="0" applyBorder="1" applyAlignment="1">
      <alignment horizontal="right" vertical="center"/>
    </xf>
    <xf numFmtId="0" fontId="8" fillId="0" borderId="0" xfId="0" applyFont="1" applyAlignment="1">
      <alignment horizontal="left" vertical="center" wrapText="1"/>
    </xf>
    <xf numFmtId="0" fontId="4" fillId="0" borderId="82" xfId="0" applyFont="1" applyFill="1" applyBorder="1" applyAlignment="1">
      <alignment horizontal="center" vertical="center" wrapText="1"/>
    </xf>
    <xf numFmtId="0" fontId="0" fillId="0" borderId="83" xfId="0" applyFill="1" applyBorder="1" applyAlignment="1">
      <alignment vertical="center"/>
    </xf>
    <xf numFmtId="0" fontId="4" fillId="0" borderId="84" xfId="0" applyFont="1" applyFill="1" applyBorder="1" applyAlignment="1">
      <alignment horizontal="center" vertical="center"/>
    </xf>
    <xf numFmtId="0" fontId="0" fillId="0" borderId="85" xfId="0" applyFill="1" applyBorder="1" applyAlignment="1">
      <alignment vertical="center"/>
    </xf>
    <xf numFmtId="0" fontId="4" fillId="0" borderId="77" xfId="0" applyFont="1" applyFill="1" applyBorder="1" applyAlignment="1">
      <alignment horizontal="center" vertical="center"/>
    </xf>
    <xf numFmtId="0" fontId="4" fillId="0" borderId="54" xfId="0" applyFont="1" applyFill="1" applyBorder="1" applyAlignment="1">
      <alignment horizontal="center" vertical="center"/>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left" vertical="top" wrapText="1"/>
    </xf>
    <xf numFmtId="0" fontId="0" fillId="0" borderId="57" xfId="0" applyFill="1" applyBorder="1" applyAlignment="1">
      <alignment horizontal="center" vertical="center"/>
    </xf>
    <xf numFmtId="0" fontId="0" fillId="0" borderId="54" xfId="0" applyFill="1" applyBorder="1" applyAlignment="1">
      <alignment horizontal="center" vertical="center"/>
    </xf>
    <xf numFmtId="0" fontId="4" fillId="0" borderId="24" xfId="0" applyFont="1" applyBorder="1" applyAlignment="1">
      <alignment horizontal="center" vertical="center"/>
    </xf>
    <xf numFmtId="0" fontId="4" fillId="0" borderId="52" xfId="0" applyFont="1" applyBorder="1" applyAlignment="1">
      <alignment horizontal="center" vertical="center"/>
    </xf>
    <xf numFmtId="0" fontId="4" fillId="0" borderId="60" xfId="0" applyFont="1" applyBorder="1" applyAlignment="1">
      <alignment horizontal="center" vertical="center"/>
    </xf>
    <xf numFmtId="0" fontId="4" fillId="0" borderId="30" xfId="0" applyFont="1" applyBorder="1" applyAlignment="1">
      <alignment horizontal="center" vertical="center"/>
    </xf>
    <xf numFmtId="0" fontId="4" fillId="0" borderId="88" xfId="0" applyFont="1" applyFill="1" applyBorder="1" applyAlignment="1">
      <alignment horizontal="center" vertical="center"/>
    </xf>
    <xf numFmtId="0" fontId="4" fillId="0" borderId="28" xfId="0" applyFont="1" applyFill="1" applyBorder="1" applyAlignment="1">
      <alignment horizontal="center" vertical="center"/>
    </xf>
    <xf numFmtId="38" fontId="4" fillId="0" borderId="60" xfId="48" applyFont="1" applyFill="1" applyBorder="1" applyAlignment="1">
      <alignment horizontal="center" vertical="center" shrinkToFit="1"/>
    </xf>
    <xf numFmtId="38" fontId="4" fillId="0" borderId="30" xfId="48" applyFont="1" applyFill="1" applyBorder="1" applyAlignment="1">
      <alignment horizontal="center" vertical="center" shrinkToFit="1"/>
    </xf>
    <xf numFmtId="0" fontId="4" fillId="0" borderId="8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0" fillId="0" borderId="90" xfId="0" applyFill="1" applyBorder="1" applyAlignment="1">
      <alignment vertical="center"/>
    </xf>
    <xf numFmtId="0" fontId="4" fillId="0" borderId="24"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35"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3"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46" xfId="0" applyFont="1" applyBorder="1" applyAlignment="1">
      <alignment horizontal="center" vertical="center"/>
    </xf>
    <xf numFmtId="0" fontId="0" fillId="0" borderId="94" xfId="0" applyBorder="1" applyAlignment="1">
      <alignment horizontal="center" vertical="center"/>
    </xf>
    <xf numFmtId="0" fontId="0" fillId="0" borderId="98" xfId="0" applyBorder="1" applyAlignment="1">
      <alignment horizontal="center" vertical="center"/>
    </xf>
    <xf numFmtId="0" fontId="0" fillId="0" borderId="53" xfId="0" applyBorder="1" applyAlignment="1">
      <alignment horizontal="center" vertical="center"/>
    </xf>
    <xf numFmtId="0" fontId="0" fillId="0" borderId="99" xfId="0" applyBorder="1" applyAlignment="1">
      <alignment horizontal="center" vertical="center"/>
    </xf>
    <xf numFmtId="0" fontId="0" fillId="33" borderId="52" xfId="0" applyFill="1" applyBorder="1" applyAlignment="1">
      <alignment horizontal="center" vertical="center"/>
    </xf>
    <xf numFmtId="0" fontId="0" fillId="33" borderId="51" xfId="0" applyFill="1" applyBorder="1" applyAlignment="1">
      <alignment horizontal="center" vertical="center"/>
    </xf>
    <xf numFmtId="0" fontId="0" fillId="33" borderId="16" xfId="0" applyFill="1" applyBorder="1" applyAlignment="1">
      <alignment horizontal="center" vertical="center"/>
    </xf>
    <xf numFmtId="0" fontId="0" fillId="33" borderId="100" xfId="0" applyFill="1" applyBorder="1" applyAlignment="1">
      <alignment horizontal="center" vertical="center"/>
    </xf>
    <xf numFmtId="0" fontId="0" fillId="33" borderId="53" xfId="0" applyFill="1" applyBorder="1" applyAlignment="1">
      <alignment horizontal="center" vertical="center"/>
    </xf>
    <xf numFmtId="0" fontId="0" fillId="33" borderId="99" xfId="0" applyFill="1" applyBorder="1" applyAlignment="1">
      <alignment horizontal="center" vertical="center"/>
    </xf>
    <xf numFmtId="0" fontId="0" fillId="33" borderId="37" xfId="0" applyFill="1" applyBorder="1" applyAlignment="1">
      <alignment horizontal="center" vertical="center"/>
    </xf>
    <xf numFmtId="0" fontId="0" fillId="33" borderId="101" xfId="0" applyFill="1" applyBorder="1" applyAlignment="1">
      <alignment horizontal="center" vertical="center"/>
    </xf>
    <xf numFmtId="0" fontId="0" fillId="33" borderId="93" xfId="0" applyFill="1" applyBorder="1" applyAlignment="1">
      <alignment horizontal="center" vertical="center"/>
    </xf>
    <xf numFmtId="0" fontId="0" fillId="33" borderId="18" xfId="0" applyFill="1" applyBorder="1" applyAlignment="1">
      <alignment horizontal="center" vertical="center" textRotation="255"/>
    </xf>
    <xf numFmtId="0" fontId="0" fillId="33" borderId="11" xfId="0" applyFill="1" applyBorder="1" applyAlignment="1">
      <alignment horizontal="center" vertical="center" textRotation="255"/>
    </xf>
    <xf numFmtId="0" fontId="0" fillId="33" borderId="45" xfId="0" applyFill="1" applyBorder="1" applyAlignment="1">
      <alignment horizontal="center" vertical="center" textRotation="255"/>
    </xf>
    <xf numFmtId="0" fontId="0" fillId="33" borderId="32" xfId="0" applyFill="1" applyBorder="1" applyAlignment="1">
      <alignment horizontal="center" vertical="center" wrapText="1"/>
    </xf>
    <xf numFmtId="0" fontId="0" fillId="33" borderId="102"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61" xfId="0" applyFill="1" applyBorder="1" applyAlignment="1">
      <alignment horizontal="center" vertical="center" wrapText="1"/>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0" fillId="33" borderId="108" xfId="0" applyFill="1" applyBorder="1" applyAlignment="1">
      <alignment horizontal="center" vertical="center" textRotation="255" wrapText="1"/>
    </xf>
    <xf numFmtId="0" fontId="0" fillId="33" borderId="109" xfId="0" applyFill="1" applyBorder="1" applyAlignment="1">
      <alignment horizontal="center" vertical="center" textRotation="255" wrapText="1"/>
    </xf>
    <xf numFmtId="0" fontId="0" fillId="33" borderId="97" xfId="0" applyFill="1" applyBorder="1" applyAlignment="1">
      <alignment horizontal="center" vertical="center" textRotation="255" wrapText="1"/>
    </xf>
    <xf numFmtId="0" fontId="0" fillId="33" borderId="85" xfId="0" applyFill="1" applyBorder="1" applyAlignment="1">
      <alignment horizontal="center" vertical="center" textRotation="255" wrapText="1"/>
    </xf>
    <xf numFmtId="0" fontId="0" fillId="0" borderId="20" xfId="0" applyBorder="1" applyAlignment="1">
      <alignment horizontal="center" vertical="center"/>
    </xf>
    <xf numFmtId="0" fontId="0" fillId="0" borderId="110"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xf>
    <xf numFmtId="0" fontId="0" fillId="33" borderId="46" xfId="0" applyFill="1" applyBorder="1" applyAlignment="1">
      <alignment horizontal="center" vertical="center" wrapText="1"/>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95" xfId="0" applyBorder="1" applyAlignment="1">
      <alignment horizontal="center" vertical="center"/>
    </xf>
    <xf numFmtId="0" fontId="0" fillId="0" borderId="111" xfId="0" applyBorder="1" applyAlignment="1">
      <alignment horizontal="center" vertical="center"/>
    </xf>
    <xf numFmtId="0" fontId="0" fillId="0" borderId="27" xfId="0" applyBorder="1" applyAlignment="1">
      <alignment horizontal="center" vertical="center"/>
    </xf>
    <xf numFmtId="0" fontId="0" fillId="33" borderId="17" xfId="0" applyFill="1" applyBorder="1" applyAlignment="1">
      <alignment horizontal="center" vertical="center"/>
    </xf>
    <xf numFmtId="0" fontId="52" fillId="35" borderId="0" xfId="0" applyFont="1" applyFill="1" applyAlignment="1">
      <alignment horizontal="center" vertical="center" shrinkToFit="1"/>
    </xf>
    <xf numFmtId="0" fontId="0" fillId="33" borderId="112" xfId="0" applyFill="1" applyBorder="1" applyAlignment="1">
      <alignment horizontal="center" vertical="center" shrinkToFit="1"/>
    </xf>
    <xf numFmtId="0" fontId="0" fillId="33" borderId="24" xfId="0" applyFill="1" applyBorder="1" applyAlignment="1">
      <alignment horizontal="center" vertical="center" shrinkToFit="1"/>
    </xf>
    <xf numFmtId="0" fontId="0" fillId="0" borderId="16" xfId="0" applyBorder="1" applyAlignment="1">
      <alignment horizontal="center" vertical="center"/>
    </xf>
    <xf numFmtId="0" fontId="0" fillId="0" borderId="100" xfId="0" applyBorder="1" applyAlignment="1">
      <alignment horizontal="center" vertical="center"/>
    </xf>
    <xf numFmtId="0" fontId="0" fillId="0" borderId="113" xfId="0" applyBorder="1" applyAlignment="1">
      <alignment horizontal="center" vertical="center"/>
    </xf>
    <xf numFmtId="0" fontId="0" fillId="33" borderId="24" xfId="0" applyFill="1" applyBorder="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24" xfId="0" applyBorder="1" applyAlignment="1">
      <alignment vertical="center"/>
    </xf>
    <xf numFmtId="0" fontId="4" fillId="0" borderId="51" xfId="0" applyFont="1" applyBorder="1" applyAlignment="1">
      <alignment horizontal="center" vertical="center"/>
    </xf>
    <xf numFmtId="0" fontId="4" fillId="0" borderId="12" xfId="0" applyFont="1" applyBorder="1" applyAlignment="1">
      <alignment horizontal="center" vertical="center"/>
    </xf>
    <xf numFmtId="0" fontId="4" fillId="0" borderId="100" xfId="0" applyFont="1" applyBorder="1" applyAlignment="1">
      <alignment horizontal="center" vertical="center"/>
    </xf>
    <xf numFmtId="0" fontId="4" fillId="0" borderId="53" xfId="0" applyFont="1" applyBorder="1" applyAlignment="1">
      <alignment horizontal="center" vertical="center"/>
    </xf>
    <xf numFmtId="3" fontId="0" fillId="0" borderId="80" xfId="0" applyNumberFormat="1" applyBorder="1" applyAlignment="1">
      <alignment horizontal="center" vertical="center" wrapText="1"/>
    </xf>
    <xf numFmtId="0" fontId="0" fillId="33" borderId="52"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0" xfId="0" applyFill="1" applyBorder="1" applyAlignment="1">
      <alignment horizontal="center" vertical="center" wrapText="1"/>
    </xf>
    <xf numFmtId="0" fontId="0" fillId="33" borderId="113" xfId="0" applyFill="1" applyBorder="1" applyAlignment="1">
      <alignment horizontal="center" vertical="center" wrapText="1"/>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0" fillId="0" borderId="116" xfId="0" applyBorder="1" applyAlignment="1">
      <alignment horizontal="center" vertical="center"/>
    </xf>
    <xf numFmtId="0" fontId="0" fillId="0" borderId="21" xfId="0"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75" xfId="0" applyFont="1" applyBorder="1" applyAlignment="1">
      <alignment horizontal="center" vertical="center"/>
    </xf>
    <xf numFmtId="0" fontId="4" fillId="0" borderId="119" xfId="0" applyFont="1" applyBorder="1" applyAlignment="1">
      <alignment horizontal="center" vertical="center"/>
    </xf>
    <xf numFmtId="0" fontId="4" fillId="0" borderId="7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2</xdr:row>
      <xdr:rowOff>38100</xdr:rowOff>
    </xdr:from>
    <xdr:to>
      <xdr:col>14</xdr:col>
      <xdr:colOff>28575</xdr:colOff>
      <xdr:row>5</xdr:row>
      <xdr:rowOff>228600</xdr:rowOff>
    </xdr:to>
    <xdr:sp>
      <xdr:nvSpPr>
        <xdr:cNvPr id="1" name="Rectangle 16"/>
        <xdr:cNvSpPr>
          <a:spLocks/>
        </xdr:cNvSpPr>
      </xdr:nvSpPr>
      <xdr:spPr>
        <a:xfrm>
          <a:off x="5019675" y="819150"/>
          <a:ext cx="2247900" cy="1076325"/>
        </a:xfrm>
        <a:prstGeom prst="rect">
          <a:avLst/>
        </a:prstGeom>
        <a:solidFill>
          <a:srgbClr val="FFFFFF"/>
        </a:solidFill>
        <a:ln w="38100" cmpd="dbl">
          <a:solidFill>
            <a:srgbClr val="000000"/>
          </a:solidFill>
          <a:headEnd type="none"/>
          <a:tailEnd type="none"/>
        </a:ln>
      </xdr:spPr>
      <xdr:txBody>
        <a:bodyPr vertOverflow="clip" wrap="square" lIns="27432" tIns="18288" rIns="0" bIns="18288"/>
        <a:p>
          <a:pPr algn="l">
            <a:defRPr/>
          </a:pPr>
          <a:r>
            <a:rPr lang="en-US" cap="none" sz="1200" b="0" i="0" u="none" baseline="0">
              <a:solidFill>
                <a:srgbClr val="000000"/>
              </a:solidFill>
            </a:rPr>
            <a:t>(※</a:t>
          </a:r>
          <a:r>
            <a:rPr lang="en-US" cap="none" sz="1200" b="0" i="0" u="none" baseline="0">
              <a:solidFill>
                <a:srgbClr val="000000"/>
              </a:solidFill>
            </a:rPr>
            <a:t>）受験料振込用紙のコピーは、本紙裏面に貼り付けてください。</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「振込人名義」及び「振込金額」が確認できるものであれば、様式は問いません。</a:t>
          </a:r>
        </a:p>
      </xdr:txBody>
    </xdr:sp>
    <xdr:clientData/>
  </xdr:twoCellAnchor>
  <xdr:twoCellAnchor>
    <xdr:from>
      <xdr:col>0</xdr:col>
      <xdr:colOff>0</xdr:colOff>
      <xdr:row>0</xdr:row>
      <xdr:rowOff>0</xdr:rowOff>
    </xdr:from>
    <xdr:to>
      <xdr:col>3</xdr:col>
      <xdr:colOff>9525</xdr:colOff>
      <xdr:row>3</xdr:row>
      <xdr:rowOff>0</xdr:rowOff>
    </xdr:to>
    <xdr:grpSp>
      <xdr:nvGrpSpPr>
        <xdr:cNvPr id="2" name="グループ化 6"/>
        <xdr:cNvGrpSpPr>
          <a:grpSpLocks/>
        </xdr:cNvGrpSpPr>
      </xdr:nvGrpSpPr>
      <xdr:grpSpPr>
        <a:xfrm>
          <a:off x="0" y="0"/>
          <a:ext cx="1695450" cy="971550"/>
          <a:chOff x="33619" y="0"/>
          <a:chExt cx="1871382" cy="829235"/>
        </a:xfrm>
        <a:solidFill>
          <a:srgbClr val="FFFFFF"/>
        </a:solidFill>
      </xdr:grpSpPr>
      <xdr:pic>
        <xdr:nvPicPr>
          <xdr:cNvPr id="3" name="Picture 2"/>
          <xdr:cNvPicPr preferRelativeResize="1">
            <a:picLocks noChangeAspect="1"/>
          </xdr:cNvPicPr>
        </xdr:nvPicPr>
        <xdr:blipFill>
          <a:blip r:embed="rId1"/>
          <a:srcRect l="37794" t="59898" r="34800" b="31144"/>
          <a:stretch>
            <a:fillRect/>
          </a:stretch>
        </xdr:blipFill>
        <xdr:spPr>
          <a:xfrm>
            <a:off x="167891" y="201711"/>
            <a:ext cx="1618278" cy="627524"/>
          </a:xfrm>
          <a:prstGeom prst="rect">
            <a:avLst/>
          </a:prstGeom>
          <a:noFill/>
          <a:ln w="9525" cmpd="sng">
            <a:noFill/>
          </a:ln>
        </xdr:spPr>
      </xdr:pic>
      <xdr:sp>
        <xdr:nvSpPr>
          <xdr:cNvPr id="4" name="正方形/長方形 8"/>
          <xdr:cNvSpPr>
            <a:spLocks/>
          </xdr:cNvSpPr>
        </xdr:nvSpPr>
        <xdr:spPr>
          <a:xfrm>
            <a:off x="33619" y="0"/>
            <a:ext cx="1871382" cy="314487"/>
          </a:xfrm>
          <a:prstGeom prst="rect">
            <a:avLst/>
          </a:prstGeom>
          <a:noFill/>
          <a:ln w="9525" cmpd="sng">
            <a:noFill/>
          </a:ln>
        </xdr:spPr>
        <xdr:txBody>
          <a:bodyPr vertOverflow="clip" wrap="square"/>
          <a:p>
            <a:pPr algn="ctr">
              <a:defRPr/>
            </a:pPr>
            <a:r>
              <a:rPr lang="en-US" cap="none" sz="950" b="0" i="0" u="none" baseline="0">
                <a:solidFill>
                  <a:srgbClr val="000000"/>
                </a:solidFill>
              </a:rPr>
              <a:t>中国政府公認の中国語資格</a:t>
            </a:r>
          </a:p>
        </xdr:txBody>
      </xdr:sp>
    </xdr:grpSp>
    <xdr:clientData/>
  </xdr:twoCellAnchor>
  <xdr:twoCellAnchor>
    <xdr:from>
      <xdr:col>16</xdr:col>
      <xdr:colOff>38100</xdr:colOff>
      <xdr:row>40</xdr:row>
      <xdr:rowOff>19050</xdr:rowOff>
    </xdr:from>
    <xdr:to>
      <xdr:col>16</xdr:col>
      <xdr:colOff>114300</xdr:colOff>
      <xdr:row>42</xdr:row>
      <xdr:rowOff>400050</xdr:rowOff>
    </xdr:to>
    <xdr:sp>
      <xdr:nvSpPr>
        <xdr:cNvPr id="5" name="右中かっこ 5"/>
        <xdr:cNvSpPr>
          <a:spLocks/>
        </xdr:cNvSpPr>
      </xdr:nvSpPr>
      <xdr:spPr>
        <a:xfrm>
          <a:off x="8220075" y="12011025"/>
          <a:ext cx="85725" cy="12192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104775</xdr:colOff>
      <xdr:row>41</xdr:row>
      <xdr:rowOff>28575</xdr:rowOff>
    </xdr:from>
    <xdr:to>
      <xdr:col>16</xdr:col>
      <xdr:colOff>514350</xdr:colOff>
      <xdr:row>41</xdr:row>
      <xdr:rowOff>400050</xdr:rowOff>
    </xdr:to>
    <xdr:sp>
      <xdr:nvSpPr>
        <xdr:cNvPr id="6" name="正方形/長方形 7"/>
        <xdr:cNvSpPr>
          <a:spLocks/>
        </xdr:cNvSpPr>
      </xdr:nvSpPr>
      <xdr:spPr>
        <a:xfrm>
          <a:off x="8286750" y="12439650"/>
          <a:ext cx="400050" cy="371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(D)</a:t>
          </a:r>
        </a:p>
      </xdr:txBody>
    </xdr:sp>
    <xdr:clientData/>
  </xdr:twoCellAnchor>
  <xdr:twoCellAnchor>
    <xdr:from>
      <xdr:col>16</xdr:col>
      <xdr:colOff>104775</xdr:colOff>
      <xdr:row>38</xdr:row>
      <xdr:rowOff>28575</xdr:rowOff>
    </xdr:from>
    <xdr:to>
      <xdr:col>16</xdr:col>
      <xdr:colOff>514350</xdr:colOff>
      <xdr:row>38</xdr:row>
      <xdr:rowOff>304800</xdr:rowOff>
    </xdr:to>
    <xdr:sp>
      <xdr:nvSpPr>
        <xdr:cNvPr id="7" name="正方形/長方形 9"/>
        <xdr:cNvSpPr>
          <a:spLocks/>
        </xdr:cNvSpPr>
      </xdr:nvSpPr>
      <xdr:spPr>
        <a:xfrm>
          <a:off x="8286750" y="11410950"/>
          <a:ext cx="400050" cy="276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(B)</a:t>
          </a:r>
        </a:p>
      </xdr:txBody>
    </xdr:sp>
    <xdr:clientData/>
  </xdr:twoCellAnchor>
  <xdr:twoCellAnchor>
    <xdr:from>
      <xdr:col>16</xdr:col>
      <xdr:colOff>0</xdr:colOff>
      <xdr:row>38</xdr:row>
      <xdr:rowOff>209550</xdr:rowOff>
    </xdr:from>
    <xdr:to>
      <xdr:col>16</xdr:col>
      <xdr:colOff>104775</xdr:colOff>
      <xdr:row>38</xdr:row>
      <xdr:rowOff>209550</xdr:rowOff>
    </xdr:to>
    <xdr:sp>
      <xdr:nvSpPr>
        <xdr:cNvPr id="8" name="直線コネクタ 11"/>
        <xdr:cNvSpPr>
          <a:spLocks/>
        </xdr:cNvSpPr>
      </xdr:nvSpPr>
      <xdr:spPr>
        <a:xfrm>
          <a:off x="8181975" y="11591925"/>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104775</xdr:colOff>
      <xdr:row>37</xdr:row>
      <xdr:rowOff>19050</xdr:rowOff>
    </xdr:from>
    <xdr:to>
      <xdr:col>16</xdr:col>
      <xdr:colOff>514350</xdr:colOff>
      <xdr:row>37</xdr:row>
      <xdr:rowOff>304800</xdr:rowOff>
    </xdr:to>
    <xdr:sp>
      <xdr:nvSpPr>
        <xdr:cNvPr id="9" name="正方形/長方形 17"/>
        <xdr:cNvSpPr>
          <a:spLocks/>
        </xdr:cNvSpPr>
      </xdr:nvSpPr>
      <xdr:spPr>
        <a:xfrm>
          <a:off x="8286750" y="11096625"/>
          <a:ext cx="400050" cy="285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(A)</a:t>
          </a:r>
        </a:p>
      </xdr:txBody>
    </xdr:sp>
    <xdr:clientData/>
  </xdr:twoCellAnchor>
  <xdr:twoCellAnchor>
    <xdr:from>
      <xdr:col>16</xdr:col>
      <xdr:colOff>0</xdr:colOff>
      <xdr:row>37</xdr:row>
      <xdr:rowOff>200025</xdr:rowOff>
    </xdr:from>
    <xdr:to>
      <xdr:col>16</xdr:col>
      <xdr:colOff>104775</xdr:colOff>
      <xdr:row>37</xdr:row>
      <xdr:rowOff>209550</xdr:rowOff>
    </xdr:to>
    <xdr:sp>
      <xdr:nvSpPr>
        <xdr:cNvPr id="10" name="直線コネクタ 29"/>
        <xdr:cNvSpPr>
          <a:spLocks/>
        </xdr:cNvSpPr>
      </xdr:nvSpPr>
      <xdr:spPr>
        <a:xfrm flipV="1">
          <a:off x="8181975" y="11277600"/>
          <a:ext cx="1047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238125</xdr:colOff>
      <xdr:row>22</xdr:row>
      <xdr:rowOff>57150</xdr:rowOff>
    </xdr:from>
    <xdr:to>
      <xdr:col>11</xdr:col>
      <xdr:colOff>361950</xdr:colOff>
      <xdr:row>22</xdr:row>
      <xdr:rowOff>180975</xdr:rowOff>
    </xdr:to>
    <xdr:sp>
      <xdr:nvSpPr>
        <xdr:cNvPr id="11" name="正方形/長方形 12"/>
        <xdr:cNvSpPr>
          <a:spLocks/>
        </xdr:cNvSpPr>
      </xdr:nvSpPr>
      <xdr:spPr>
        <a:xfrm>
          <a:off x="6191250" y="6553200"/>
          <a:ext cx="123825" cy="1333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276225</xdr:colOff>
      <xdr:row>16</xdr:row>
      <xdr:rowOff>57150</xdr:rowOff>
    </xdr:from>
    <xdr:to>
      <xdr:col>11</xdr:col>
      <xdr:colOff>400050</xdr:colOff>
      <xdr:row>16</xdr:row>
      <xdr:rowOff>190500</xdr:rowOff>
    </xdr:to>
    <xdr:sp>
      <xdr:nvSpPr>
        <xdr:cNvPr id="12" name="正方形/長方形 13"/>
        <xdr:cNvSpPr>
          <a:spLocks/>
        </xdr:cNvSpPr>
      </xdr:nvSpPr>
      <xdr:spPr>
        <a:xfrm>
          <a:off x="6229350" y="5000625"/>
          <a:ext cx="123825" cy="1333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247650</xdr:colOff>
      <xdr:row>24</xdr:row>
      <xdr:rowOff>57150</xdr:rowOff>
    </xdr:from>
    <xdr:to>
      <xdr:col>11</xdr:col>
      <xdr:colOff>371475</xdr:colOff>
      <xdr:row>24</xdr:row>
      <xdr:rowOff>190500</xdr:rowOff>
    </xdr:to>
    <xdr:sp>
      <xdr:nvSpPr>
        <xdr:cNvPr id="13" name="正方形/長方形 14"/>
        <xdr:cNvSpPr>
          <a:spLocks/>
        </xdr:cNvSpPr>
      </xdr:nvSpPr>
      <xdr:spPr>
        <a:xfrm>
          <a:off x="6200775" y="7077075"/>
          <a:ext cx="123825" cy="1333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0</xdr:colOff>
      <xdr:row>39</xdr:row>
      <xdr:rowOff>133350</xdr:rowOff>
    </xdr:from>
    <xdr:to>
      <xdr:col>16</xdr:col>
      <xdr:colOff>104775</xdr:colOff>
      <xdr:row>39</xdr:row>
      <xdr:rowOff>133350</xdr:rowOff>
    </xdr:to>
    <xdr:sp>
      <xdr:nvSpPr>
        <xdr:cNvPr id="14" name="直線コネクタ 15"/>
        <xdr:cNvSpPr>
          <a:spLocks/>
        </xdr:cNvSpPr>
      </xdr:nvSpPr>
      <xdr:spPr>
        <a:xfrm>
          <a:off x="8181975" y="11820525"/>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104775</xdr:colOff>
      <xdr:row>39</xdr:row>
      <xdr:rowOff>9525</xdr:rowOff>
    </xdr:from>
    <xdr:to>
      <xdr:col>16</xdr:col>
      <xdr:colOff>514350</xdr:colOff>
      <xdr:row>39</xdr:row>
      <xdr:rowOff>285750</xdr:rowOff>
    </xdr:to>
    <xdr:sp>
      <xdr:nvSpPr>
        <xdr:cNvPr id="15" name="正方形/長方形 16"/>
        <xdr:cNvSpPr>
          <a:spLocks/>
        </xdr:cNvSpPr>
      </xdr:nvSpPr>
      <xdr:spPr>
        <a:xfrm>
          <a:off x="8286750" y="11696700"/>
          <a:ext cx="400050" cy="276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p>
      </xdr:txBody>
    </xdr:sp>
    <xdr:clientData/>
  </xdr:twoCellAnchor>
  <xdr:twoCellAnchor>
    <xdr:from>
      <xdr:col>14</xdr:col>
      <xdr:colOff>95250</xdr:colOff>
      <xdr:row>2</xdr:row>
      <xdr:rowOff>19050</xdr:rowOff>
    </xdr:from>
    <xdr:to>
      <xdr:col>16</xdr:col>
      <xdr:colOff>495300</xdr:colOff>
      <xdr:row>6</xdr:row>
      <xdr:rowOff>219075</xdr:rowOff>
    </xdr:to>
    <xdr:sp>
      <xdr:nvSpPr>
        <xdr:cNvPr id="16" name="星 24 1"/>
        <xdr:cNvSpPr>
          <a:spLocks/>
        </xdr:cNvSpPr>
      </xdr:nvSpPr>
      <xdr:spPr>
        <a:xfrm>
          <a:off x="7334250" y="800100"/>
          <a:ext cx="1343025" cy="1495425"/>
        </a:xfrm>
        <a:prstGeom prst="star24">
          <a:avLst/>
        </a:prstGeom>
        <a:solidFill>
          <a:srgbClr val="000000"/>
        </a:solidFill>
        <a:ln w="25400" cmpd="sng">
          <a:solidFill>
            <a:srgbClr val="385D8A"/>
          </a:solidFill>
          <a:headEnd type="none"/>
          <a:tailEnd type="none"/>
        </a:ln>
      </xdr:spPr>
      <xdr:txBody>
        <a:bodyPr vertOverflow="clip" wrap="square" anchor="ctr"/>
        <a:p>
          <a:pPr algn="ctr">
            <a:defRPr/>
          </a:pPr>
          <a:r>
            <a:rPr lang="en-US" cap="none" sz="6000" b="1" i="0" u="none" baseline="0">
              <a:solidFill>
                <a:srgbClr val="FFFFFF"/>
              </a:solidFill>
            </a:rPr>
            <a:t>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0"/>
  <sheetViews>
    <sheetView tabSelected="1" view="pageBreakPreview" zoomScaleSheetLayoutView="100" workbookViewId="0" topLeftCell="A43">
      <selection activeCell="M47" sqref="M47:P48"/>
    </sheetView>
  </sheetViews>
  <sheetFormatPr defaultColWidth="9.140625" defaultRowHeight="15"/>
  <cols>
    <col min="1" max="1" width="4.421875" style="0" customWidth="1"/>
    <col min="2" max="2" width="11.8515625" style="0" customWidth="1"/>
    <col min="3" max="3" width="9.00390625" style="0" customWidth="1"/>
    <col min="4" max="4" width="11.28125" style="0" customWidth="1"/>
    <col min="5" max="5" width="3.140625" style="0" customWidth="1"/>
    <col min="7" max="7" width="7.57421875" style="0" customWidth="1"/>
    <col min="8" max="8" width="16.421875" style="0" bestFit="1" customWidth="1"/>
    <col min="9" max="9" width="7.7109375" style="0" customWidth="1"/>
    <col min="10" max="10" width="2.28125" style="0" customWidth="1"/>
    <col min="11" max="14" width="6.421875" style="0" customWidth="1"/>
    <col min="15" max="15" width="7.00390625" style="0" customWidth="1"/>
    <col min="16" max="16" width="7.140625" style="0" customWidth="1"/>
    <col min="17" max="17" width="8.28125" style="0" customWidth="1"/>
    <col min="18" max="18" width="1.28515625" style="0" customWidth="1"/>
  </cols>
  <sheetData>
    <row r="1" spans="4:17" s="1" customFormat="1" ht="30.75">
      <c r="D1" s="233" t="s">
        <v>94</v>
      </c>
      <c r="E1" s="233"/>
      <c r="F1" s="233"/>
      <c r="G1" s="233"/>
      <c r="H1" s="233"/>
      <c r="I1" s="233"/>
      <c r="J1" s="233"/>
      <c r="K1" s="233"/>
      <c r="L1" s="233"/>
      <c r="M1" s="233"/>
      <c r="N1" s="233"/>
      <c r="O1" s="233"/>
      <c r="P1" s="233"/>
      <c r="Q1" s="233"/>
    </row>
    <row r="2" spans="4:17" s="2" customFormat="1" ht="30.75">
      <c r="D2" s="233"/>
      <c r="E2" s="233"/>
      <c r="F2" s="233"/>
      <c r="G2" s="233"/>
      <c r="H2" s="233"/>
      <c r="I2" s="233"/>
      <c r="J2" s="233"/>
      <c r="K2" s="233"/>
      <c r="L2" s="233"/>
      <c r="M2" s="233"/>
      <c r="N2" s="233"/>
      <c r="O2" s="233"/>
      <c r="P2" s="233"/>
      <c r="Q2" s="233"/>
    </row>
    <row r="4" ht="21.75" customHeight="1" thickBot="1">
      <c r="B4" t="s">
        <v>0</v>
      </c>
    </row>
    <row r="5" spans="2:15" ht="33" customHeight="1" thickBot="1" thickTop="1">
      <c r="B5" s="9"/>
      <c r="C5" s="8" t="s">
        <v>13</v>
      </c>
      <c r="D5" s="10"/>
      <c r="E5" s="8" t="s">
        <v>14</v>
      </c>
      <c r="F5" s="10"/>
      <c r="G5" s="240" t="s">
        <v>32</v>
      </c>
      <c r="H5" s="241"/>
      <c r="I5" s="241"/>
      <c r="J5" s="241"/>
      <c r="K5" s="241"/>
      <c r="L5" s="26"/>
      <c r="M5" s="26"/>
      <c r="N5" s="26"/>
      <c r="O5" s="26"/>
    </row>
    <row r="6" spans="2:15" ht="32.25" customHeight="1" thickTop="1">
      <c r="B6" s="242" t="s">
        <v>37</v>
      </c>
      <c r="C6" s="242"/>
      <c r="D6" s="242"/>
      <c r="E6" s="242"/>
      <c r="F6" s="242"/>
      <c r="G6" s="242"/>
      <c r="H6" s="242"/>
      <c r="I6" s="242"/>
      <c r="J6" s="242"/>
      <c r="K6" s="242"/>
      <c r="L6" s="27"/>
      <c r="M6" s="27"/>
      <c r="N6" s="27"/>
      <c r="O6" s="27"/>
    </row>
    <row r="7" ht="20.25" customHeight="1" thickBot="1">
      <c r="B7" s="25" t="s">
        <v>1</v>
      </c>
    </row>
    <row r="8" spans="2:16" ht="15.75" customHeight="1" thickTop="1">
      <c r="B8" s="4" t="s">
        <v>2</v>
      </c>
      <c r="C8" s="210"/>
      <c r="D8" s="211"/>
      <c r="E8" s="211"/>
      <c r="F8" s="211"/>
      <c r="G8" s="211"/>
      <c r="H8" s="211"/>
      <c r="I8" s="211"/>
      <c r="J8" s="211"/>
      <c r="K8" s="211"/>
      <c r="L8" s="211"/>
      <c r="M8" s="211"/>
      <c r="N8" s="211"/>
      <c r="O8" s="211"/>
      <c r="P8" s="212"/>
    </row>
    <row r="9" spans="2:16" ht="30" customHeight="1">
      <c r="B9" s="11" t="s">
        <v>3</v>
      </c>
      <c r="C9" s="207"/>
      <c r="D9" s="208"/>
      <c r="E9" s="208"/>
      <c r="F9" s="208"/>
      <c r="G9" s="208"/>
      <c r="H9" s="208"/>
      <c r="I9" s="208"/>
      <c r="J9" s="208"/>
      <c r="K9" s="208"/>
      <c r="L9" s="208"/>
      <c r="M9" s="208"/>
      <c r="N9" s="208"/>
      <c r="O9" s="208"/>
      <c r="P9" s="209"/>
    </row>
    <row r="10" spans="2:16" ht="15" customHeight="1">
      <c r="B10" s="227" t="s">
        <v>8</v>
      </c>
      <c r="C10" s="12" t="s">
        <v>4</v>
      </c>
      <c r="D10" s="6"/>
      <c r="E10" s="13" t="s">
        <v>7</v>
      </c>
      <c r="F10" s="6"/>
      <c r="G10" s="6"/>
      <c r="H10" s="6"/>
      <c r="I10" s="6"/>
      <c r="J10" s="6"/>
      <c r="K10" s="213"/>
      <c r="L10" s="213"/>
      <c r="M10" s="213"/>
      <c r="N10" s="213"/>
      <c r="O10" s="213"/>
      <c r="P10" s="214"/>
    </row>
    <row r="11" spans="2:16" ht="27.75" customHeight="1">
      <c r="B11" s="228"/>
      <c r="C11" s="223"/>
      <c r="D11" s="224"/>
      <c r="E11" s="224"/>
      <c r="F11" s="224"/>
      <c r="G11" s="224"/>
      <c r="H11" s="224"/>
      <c r="I11" s="224"/>
      <c r="J11" s="224"/>
      <c r="K11" s="224"/>
      <c r="L11" s="224"/>
      <c r="M11" s="224"/>
      <c r="N11" s="224"/>
      <c r="O11" s="224"/>
      <c r="P11" s="225"/>
    </row>
    <row r="12" spans="2:16" ht="24.75" customHeight="1">
      <c r="B12" s="5" t="s">
        <v>44</v>
      </c>
      <c r="C12" s="158" t="s">
        <v>59</v>
      </c>
      <c r="D12" s="159"/>
      <c r="E12" s="159"/>
      <c r="F12" s="159"/>
      <c r="G12" s="159"/>
      <c r="H12" s="160"/>
      <c r="I12" s="76" t="s">
        <v>5</v>
      </c>
      <c r="J12" s="158" t="s">
        <v>59</v>
      </c>
      <c r="K12" s="159"/>
      <c r="L12" s="159"/>
      <c r="M12" s="159"/>
      <c r="N12" s="159"/>
      <c r="O12" s="159"/>
      <c r="P12" s="236"/>
    </row>
    <row r="13" spans="2:16" ht="24.75" customHeight="1">
      <c r="B13" s="52" t="s">
        <v>2</v>
      </c>
      <c r="C13" s="229"/>
      <c r="D13" s="230"/>
      <c r="E13" s="230"/>
      <c r="F13" s="230"/>
      <c r="G13" s="230"/>
      <c r="H13" s="230"/>
      <c r="I13" s="230"/>
      <c r="J13" s="230"/>
      <c r="K13" s="230"/>
      <c r="L13" s="230"/>
      <c r="M13" s="230"/>
      <c r="N13" s="230"/>
      <c r="O13" s="230"/>
      <c r="P13" s="231"/>
    </row>
    <row r="14" spans="2:16" ht="30" customHeight="1">
      <c r="B14" s="52" t="s">
        <v>6</v>
      </c>
      <c r="C14" s="187"/>
      <c r="D14" s="187"/>
      <c r="E14" s="187"/>
      <c r="F14" s="187"/>
      <c r="G14" s="187"/>
      <c r="H14" s="187"/>
      <c r="I14" s="187"/>
      <c r="J14" s="187"/>
      <c r="K14" s="187"/>
      <c r="L14" s="187"/>
      <c r="M14" s="187"/>
      <c r="N14" s="187"/>
      <c r="O14" s="187"/>
      <c r="P14" s="188"/>
    </row>
    <row r="15" spans="2:16" ht="24.75" customHeight="1" thickBot="1">
      <c r="B15" s="77" t="s">
        <v>57</v>
      </c>
      <c r="C15" s="237" t="s">
        <v>59</v>
      </c>
      <c r="D15" s="189"/>
      <c r="E15" s="189"/>
      <c r="F15" s="189"/>
      <c r="G15" s="189"/>
      <c r="H15" s="238"/>
      <c r="I15" s="81" t="s">
        <v>56</v>
      </c>
      <c r="J15" s="189" t="s">
        <v>58</v>
      </c>
      <c r="K15" s="189"/>
      <c r="L15" s="189"/>
      <c r="M15" s="189"/>
      <c r="N15" s="189"/>
      <c r="O15" s="189"/>
      <c r="P15" s="190"/>
    </row>
    <row r="16" ht="12.75" customHeight="1" thickBot="1" thickTop="1"/>
    <row r="17" spans="2:16" ht="18.75" customHeight="1" thickTop="1">
      <c r="B17" s="200" t="s">
        <v>40</v>
      </c>
      <c r="C17" s="234" t="s">
        <v>41</v>
      </c>
      <c r="D17" s="234"/>
      <c r="E17" s="53" t="s">
        <v>42</v>
      </c>
      <c r="F17" s="54" t="s">
        <v>52</v>
      </c>
      <c r="G17" s="55"/>
      <c r="H17" s="56"/>
      <c r="I17" s="56"/>
      <c r="J17" s="56"/>
      <c r="K17" s="56"/>
      <c r="L17" s="56"/>
      <c r="M17" s="56" t="s">
        <v>49</v>
      </c>
      <c r="N17" s="56"/>
      <c r="O17" s="56"/>
      <c r="P17" s="57"/>
    </row>
    <row r="18" spans="2:16" ht="19.5" customHeight="1">
      <c r="B18" s="201"/>
      <c r="C18" s="235"/>
      <c r="D18" s="235"/>
      <c r="E18" s="58"/>
      <c r="F18" s="59"/>
      <c r="G18" s="59"/>
      <c r="H18" s="59"/>
      <c r="I18" s="59"/>
      <c r="J18" s="59"/>
      <c r="K18" s="59"/>
      <c r="L18" s="59"/>
      <c r="M18" s="59"/>
      <c r="N18" s="59"/>
      <c r="O18" s="59"/>
      <c r="P18" s="60"/>
    </row>
    <row r="19" spans="2:16" ht="18.75" customHeight="1">
      <c r="B19" s="201"/>
      <c r="C19" s="197" t="s">
        <v>2</v>
      </c>
      <c r="D19" s="198"/>
      <c r="E19" s="61"/>
      <c r="F19" s="62"/>
      <c r="G19" s="62"/>
      <c r="H19" s="62"/>
      <c r="I19" s="62"/>
      <c r="J19" s="62"/>
      <c r="K19" s="62"/>
      <c r="L19" s="62"/>
      <c r="M19" s="62"/>
      <c r="N19" s="62"/>
      <c r="O19" s="62"/>
      <c r="P19" s="63"/>
    </row>
    <row r="20" spans="2:16" ht="27.75" customHeight="1">
      <c r="B20" s="201"/>
      <c r="C20" s="199" t="s">
        <v>43</v>
      </c>
      <c r="D20" s="199"/>
      <c r="E20" s="64"/>
      <c r="F20" s="65"/>
      <c r="G20" s="65"/>
      <c r="H20" s="65"/>
      <c r="I20" s="65"/>
      <c r="J20" s="65"/>
      <c r="K20" s="65"/>
      <c r="L20" s="65"/>
      <c r="M20" s="65"/>
      <c r="N20" s="65"/>
      <c r="O20" s="65"/>
      <c r="P20" s="66"/>
    </row>
    <row r="21" spans="2:16" ht="18.75" customHeight="1">
      <c r="B21" s="201"/>
      <c r="C21" s="239" t="s">
        <v>44</v>
      </c>
      <c r="D21" s="239"/>
      <c r="E21" s="191" t="s">
        <v>59</v>
      </c>
      <c r="F21" s="192"/>
      <c r="G21" s="192"/>
      <c r="H21" s="232"/>
      <c r="I21" s="191" t="s">
        <v>60</v>
      </c>
      <c r="J21" s="192"/>
      <c r="K21" s="232"/>
      <c r="L21" s="191" t="s">
        <v>45</v>
      </c>
      <c r="M21" s="192"/>
      <c r="N21" s="192"/>
      <c r="O21" s="192"/>
      <c r="P21" s="193"/>
    </row>
    <row r="22" spans="2:16" ht="18.75" customHeight="1" thickBot="1">
      <c r="B22" s="202"/>
      <c r="C22" s="226" t="s">
        <v>46</v>
      </c>
      <c r="D22" s="226"/>
      <c r="E22" s="194" t="s">
        <v>48</v>
      </c>
      <c r="F22" s="195"/>
      <c r="G22" s="195"/>
      <c r="H22" s="195"/>
      <c r="I22" s="195"/>
      <c r="J22" s="195"/>
      <c r="K22" s="195"/>
      <c r="L22" s="195"/>
      <c r="M22" s="195"/>
      <c r="N22" s="195"/>
      <c r="O22" s="195"/>
      <c r="P22" s="196"/>
    </row>
    <row r="23" spans="2:16" ht="19.5" customHeight="1" thickTop="1">
      <c r="B23" s="217" t="s">
        <v>55</v>
      </c>
      <c r="C23" s="203" t="s">
        <v>53</v>
      </c>
      <c r="D23" s="204"/>
      <c r="E23" s="78"/>
      <c r="F23" s="79"/>
      <c r="G23" s="79"/>
      <c r="H23" s="79"/>
      <c r="I23" s="79"/>
      <c r="J23" s="79"/>
      <c r="K23" s="79"/>
      <c r="L23" s="79"/>
      <c r="M23" s="69" t="s">
        <v>50</v>
      </c>
      <c r="N23" s="79"/>
      <c r="O23" s="79"/>
      <c r="P23" s="80"/>
    </row>
    <row r="24" spans="2:16" ht="21.75" customHeight="1">
      <c r="B24" s="218"/>
      <c r="C24" s="205"/>
      <c r="D24" s="206"/>
      <c r="E24" s="67"/>
      <c r="F24" s="68"/>
      <c r="G24" s="69"/>
      <c r="H24" s="69"/>
      <c r="I24" s="69"/>
      <c r="J24" s="69"/>
      <c r="K24" s="69"/>
      <c r="L24" s="70"/>
      <c r="N24" s="69"/>
      <c r="O24" s="69"/>
      <c r="P24" s="71"/>
    </row>
    <row r="25" spans="1:16" ht="30" customHeight="1">
      <c r="A25" s="83"/>
      <c r="B25" s="219"/>
      <c r="C25" s="249" t="s">
        <v>54</v>
      </c>
      <c r="D25" s="250"/>
      <c r="E25" s="95" t="s">
        <v>47</v>
      </c>
      <c r="F25" s="92" t="s">
        <v>52</v>
      </c>
      <c r="G25" s="96"/>
      <c r="H25" s="96"/>
      <c r="I25" s="96"/>
      <c r="J25" s="96"/>
      <c r="K25" s="96"/>
      <c r="L25" s="97"/>
      <c r="M25" s="96" t="s">
        <v>51</v>
      </c>
      <c r="N25" s="96"/>
      <c r="O25" s="96"/>
      <c r="P25" s="98"/>
    </row>
    <row r="26" spans="1:16" ht="33" customHeight="1" thickBot="1">
      <c r="A26" s="83"/>
      <c r="B26" s="220"/>
      <c r="C26" s="251" t="s">
        <v>67</v>
      </c>
      <c r="D26" s="252"/>
      <c r="E26" s="72" t="s">
        <v>65</v>
      </c>
      <c r="F26" s="73"/>
      <c r="G26" s="73"/>
      <c r="H26" s="73"/>
      <c r="I26" s="73"/>
      <c r="J26" s="73" t="s">
        <v>66</v>
      </c>
      <c r="K26" s="73"/>
      <c r="L26" s="99"/>
      <c r="M26" s="73"/>
      <c r="N26" s="73"/>
      <c r="O26" s="73"/>
      <c r="P26" s="74"/>
    </row>
    <row r="27" spans="1:17" ht="20.25" customHeight="1" thickBot="1" thickTop="1">
      <c r="A27" s="82"/>
      <c r="B27" s="86" t="s">
        <v>9</v>
      </c>
      <c r="C27" s="75"/>
      <c r="D27" s="75"/>
      <c r="E27" s="75"/>
      <c r="F27" s="75"/>
      <c r="G27" s="75"/>
      <c r="H27" s="75"/>
      <c r="I27" s="75"/>
      <c r="J27" s="75"/>
      <c r="K27" s="75"/>
      <c r="L27" s="75"/>
      <c r="M27" s="75"/>
      <c r="N27" s="75"/>
      <c r="O27" s="75"/>
      <c r="P27" s="75"/>
      <c r="Q27" s="75"/>
    </row>
    <row r="28" spans="1:16" ht="20.25" customHeight="1" thickTop="1">
      <c r="A28" s="83"/>
      <c r="B28" s="221" t="s">
        <v>15</v>
      </c>
      <c r="C28" s="222"/>
      <c r="D28" s="255" t="s">
        <v>16</v>
      </c>
      <c r="E28" s="221"/>
      <c r="F28" s="221"/>
      <c r="G28" s="222"/>
      <c r="H28" s="255" t="s">
        <v>68</v>
      </c>
      <c r="I28" s="221"/>
      <c r="J28" s="221"/>
      <c r="K28" s="221"/>
      <c r="L28" s="221"/>
      <c r="M28" s="221"/>
      <c r="N28" s="221"/>
      <c r="O28" s="221"/>
      <c r="P28" s="256"/>
    </row>
    <row r="29" spans="1:16" s="15" customFormat="1" ht="24" customHeight="1">
      <c r="A29" s="84"/>
      <c r="B29" s="215" t="s">
        <v>86</v>
      </c>
      <c r="C29" s="216"/>
      <c r="D29" s="164"/>
      <c r="E29" s="164"/>
      <c r="F29" s="165"/>
      <c r="G29" s="16" t="s">
        <v>17</v>
      </c>
      <c r="H29" s="176" t="s">
        <v>69</v>
      </c>
      <c r="I29" s="243"/>
      <c r="J29" s="165">
        <f>D29*8800</f>
        <v>0</v>
      </c>
      <c r="K29" s="244"/>
      <c r="L29" s="244"/>
      <c r="M29" s="244">
        <f>F29*9504</f>
        <v>0</v>
      </c>
      <c r="N29" s="244"/>
      <c r="O29" s="244"/>
      <c r="P29" s="14" t="s">
        <v>10</v>
      </c>
    </row>
    <row r="30" spans="1:16" s="15" customFormat="1" ht="24" customHeight="1">
      <c r="A30" s="85"/>
      <c r="B30" s="177" t="s">
        <v>87</v>
      </c>
      <c r="C30" s="178"/>
      <c r="D30" s="164"/>
      <c r="E30" s="164"/>
      <c r="F30" s="165"/>
      <c r="G30" s="16" t="s">
        <v>17</v>
      </c>
      <c r="H30" s="176" t="s">
        <v>70</v>
      </c>
      <c r="I30" s="176"/>
      <c r="J30" s="165">
        <f>D30*7400</f>
        <v>0</v>
      </c>
      <c r="K30" s="244"/>
      <c r="L30" s="244"/>
      <c r="M30" s="244">
        <f>F30*7992</f>
        <v>0</v>
      </c>
      <c r="N30" s="244"/>
      <c r="O30" s="244"/>
      <c r="P30" s="14" t="s">
        <v>10</v>
      </c>
    </row>
    <row r="31" spans="2:16" s="15" customFormat="1" ht="24" customHeight="1">
      <c r="B31" s="177" t="s">
        <v>88</v>
      </c>
      <c r="C31" s="178"/>
      <c r="D31" s="164"/>
      <c r="E31" s="164"/>
      <c r="F31" s="165"/>
      <c r="G31" s="16" t="s">
        <v>17</v>
      </c>
      <c r="H31" s="176" t="s">
        <v>71</v>
      </c>
      <c r="I31" s="176"/>
      <c r="J31" s="165">
        <f>D31*5800</f>
        <v>0</v>
      </c>
      <c r="K31" s="244"/>
      <c r="L31" s="244"/>
      <c r="M31" s="244">
        <f>F31*6264</f>
        <v>0</v>
      </c>
      <c r="N31" s="244"/>
      <c r="O31" s="244"/>
      <c r="P31" s="14" t="s">
        <v>10</v>
      </c>
    </row>
    <row r="32" spans="2:16" s="15" customFormat="1" ht="24" customHeight="1">
      <c r="B32" s="177" t="s">
        <v>89</v>
      </c>
      <c r="C32" s="178"/>
      <c r="D32" s="164"/>
      <c r="E32" s="164"/>
      <c r="F32" s="165"/>
      <c r="G32" s="16" t="s">
        <v>17</v>
      </c>
      <c r="H32" s="176" t="s">
        <v>72</v>
      </c>
      <c r="I32" s="176"/>
      <c r="J32" s="165">
        <f>D32*4800</f>
        <v>0</v>
      </c>
      <c r="K32" s="244"/>
      <c r="L32" s="244"/>
      <c r="M32" s="244">
        <f>F32*5184</f>
        <v>0</v>
      </c>
      <c r="N32" s="244"/>
      <c r="O32" s="244"/>
      <c r="P32" s="14" t="s">
        <v>10</v>
      </c>
    </row>
    <row r="33" spans="2:16" s="15" customFormat="1" ht="24" customHeight="1">
      <c r="B33" s="177" t="s">
        <v>90</v>
      </c>
      <c r="C33" s="178"/>
      <c r="D33" s="164"/>
      <c r="E33" s="164"/>
      <c r="F33" s="165"/>
      <c r="G33" s="16" t="s">
        <v>17</v>
      </c>
      <c r="H33" s="176" t="s">
        <v>73</v>
      </c>
      <c r="I33" s="176"/>
      <c r="J33" s="165">
        <f>D33*4400</f>
        <v>0</v>
      </c>
      <c r="K33" s="244"/>
      <c r="L33" s="244"/>
      <c r="M33" s="244">
        <f>F33*4752</f>
        <v>0</v>
      </c>
      <c r="N33" s="244"/>
      <c r="O33" s="244"/>
      <c r="P33" s="14" t="s">
        <v>10</v>
      </c>
    </row>
    <row r="34" spans="2:16" s="15" customFormat="1" ht="24" customHeight="1" thickBot="1">
      <c r="B34" s="257" t="s">
        <v>91</v>
      </c>
      <c r="C34" s="258"/>
      <c r="D34" s="259"/>
      <c r="E34" s="259"/>
      <c r="F34" s="260"/>
      <c r="G34" s="117" t="s">
        <v>17</v>
      </c>
      <c r="H34" s="261" t="s">
        <v>74</v>
      </c>
      <c r="I34" s="261"/>
      <c r="J34" s="260">
        <f>D34*3400</f>
        <v>0</v>
      </c>
      <c r="K34" s="262"/>
      <c r="L34" s="262"/>
      <c r="M34" s="262">
        <f>F34*3672</f>
        <v>0</v>
      </c>
      <c r="N34" s="262"/>
      <c r="O34" s="262"/>
      <c r="P34" s="118" t="s">
        <v>10</v>
      </c>
    </row>
    <row r="35" spans="2:16" s="15" customFormat="1" ht="24" customHeight="1">
      <c r="B35" s="253"/>
      <c r="C35" s="254"/>
      <c r="D35" s="179"/>
      <c r="E35" s="179"/>
      <c r="F35" s="180"/>
      <c r="G35" s="115"/>
      <c r="H35" s="183"/>
      <c r="I35" s="183"/>
      <c r="J35" s="180"/>
      <c r="K35" s="245"/>
      <c r="L35" s="245"/>
      <c r="M35" s="245"/>
      <c r="N35" s="245"/>
      <c r="O35" s="245"/>
      <c r="P35" s="116"/>
    </row>
    <row r="36" spans="2:16" s="15" customFormat="1" ht="24" customHeight="1">
      <c r="B36" s="177"/>
      <c r="C36" s="178"/>
      <c r="D36" s="164"/>
      <c r="E36" s="164"/>
      <c r="F36" s="165"/>
      <c r="G36" s="16"/>
      <c r="H36" s="176"/>
      <c r="I36" s="176"/>
      <c r="J36" s="165"/>
      <c r="K36" s="244"/>
      <c r="L36" s="244"/>
      <c r="M36" s="244"/>
      <c r="N36" s="244"/>
      <c r="O36" s="244"/>
      <c r="P36" s="14"/>
    </row>
    <row r="37" spans="2:16" s="15" customFormat="1" ht="24" customHeight="1" thickBot="1">
      <c r="B37" s="184"/>
      <c r="C37" s="185"/>
      <c r="D37" s="181"/>
      <c r="E37" s="181"/>
      <c r="F37" s="182"/>
      <c r="G37" s="46"/>
      <c r="H37" s="186"/>
      <c r="I37" s="186"/>
      <c r="J37" s="246"/>
      <c r="K37" s="247"/>
      <c r="L37" s="247"/>
      <c r="M37" s="247"/>
      <c r="N37" s="247"/>
      <c r="O37" s="247"/>
      <c r="P37" s="47"/>
    </row>
    <row r="38" spans="2:16" s="15" customFormat="1" ht="24" customHeight="1" thickBot="1" thickTop="1">
      <c r="B38" s="168" t="s">
        <v>19</v>
      </c>
      <c r="C38" s="169"/>
      <c r="D38" s="166">
        <f>SUM(D29:F34)</f>
        <v>0</v>
      </c>
      <c r="E38" s="167"/>
      <c r="F38" s="167"/>
      <c r="G38" s="48" t="s">
        <v>17</v>
      </c>
      <c r="H38" s="113" t="s">
        <v>18</v>
      </c>
      <c r="I38" s="114" t="s">
        <v>22</v>
      </c>
      <c r="J38" s="166">
        <f>SUM(J29:O37)</f>
        <v>0</v>
      </c>
      <c r="K38" s="167"/>
      <c r="L38" s="167"/>
      <c r="M38" s="167"/>
      <c r="N38" s="167"/>
      <c r="O38" s="167"/>
      <c r="P38" s="49" t="s">
        <v>10</v>
      </c>
    </row>
    <row r="39" spans="2:16" ht="24" customHeight="1" thickBot="1" thickTop="1">
      <c r="B39" s="168" t="s">
        <v>20</v>
      </c>
      <c r="C39" s="169"/>
      <c r="D39" s="134" t="s">
        <v>79</v>
      </c>
      <c r="E39" s="135"/>
      <c r="F39" s="135"/>
      <c r="G39" s="100">
        <f>IF(D38&gt;9,10,0)</f>
        <v>0</v>
      </c>
      <c r="H39" s="100" t="s">
        <v>77</v>
      </c>
      <c r="I39" s="101" t="s">
        <v>78</v>
      </c>
      <c r="J39" s="142">
        <f>J38*G39/100</f>
        <v>0</v>
      </c>
      <c r="K39" s="142"/>
      <c r="L39" s="142"/>
      <c r="M39" s="142"/>
      <c r="N39" s="142"/>
      <c r="O39" s="142"/>
      <c r="P39" s="49" t="s">
        <v>10</v>
      </c>
    </row>
    <row r="40" spans="2:16" ht="24" customHeight="1" thickBot="1" thickTop="1">
      <c r="B40" s="168" t="s">
        <v>75</v>
      </c>
      <c r="C40" s="169"/>
      <c r="D40" s="136">
        <v>8</v>
      </c>
      <c r="E40" s="137"/>
      <c r="F40" s="137"/>
      <c r="G40" s="137"/>
      <c r="H40" s="102" t="s">
        <v>80</v>
      </c>
      <c r="I40" s="101" t="s">
        <v>81</v>
      </c>
      <c r="J40" s="248">
        <f>(J38-J39)*D40/100</f>
        <v>0</v>
      </c>
      <c r="K40" s="248"/>
      <c r="L40" s="248"/>
      <c r="M40" s="248"/>
      <c r="N40" s="248"/>
      <c r="O40" s="248"/>
      <c r="P40" s="49" t="s">
        <v>10</v>
      </c>
    </row>
    <row r="41" spans="2:16" ht="33" customHeight="1" thickBot="1" thickTop="1">
      <c r="B41" s="150" t="s">
        <v>83</v>
      </c>
      <c r="C41" s="151"/>
      <c r="D41" s="138" t="s">
        <v>82</v>
      </c>
      <c r="E41" s="139"/>
      <c r="F41" s="139"/>
      <c r="G41" s="107">
        <v>0</v>
      </c>
      <c r="H41" s="108" t="s">
        <v>17</v>
      </c>
      <c r="I41" s="109" t="s">
        <v>22</v>
      </c>
      <c r="J41" s="162">
        <f>13500*G41</f>
        <v>0</v>
      </c>
      <c r="K41" s="162"/>
      <c r="L41" s="162"/>
      <c r="M41" s="162"/>
      <c r="N41" s="162"/>
      <c r="O41" s="162"/>
      <c r="P41" s="110" t="s">
        <v>10</v>
      </c>
    </row>
    <row r="42" spans="2:16" ht="33" customHeight="1" thickBot="1">
      <c r="B42" s="174" t="s">
        <v>38</v>
      </c>
      <c r="C42" s="175"/>
      <c r="D42" s="154"/>
      <c r="E42" s="155"/>
      <c r="F42" s="155"/>
      <c r="G42" s="155"/>
      <c r="H42" s="155"/>
      <c r="I42" s="111" t="s">
        <v>22</v>
      </c>
      <c r="J42" s="163"/>
      <c r="K42" s="163"/>
      <c r="L42" s="163"/>
      <c r="M42" s="163"/>
      <c r="N42" s="163"/>
      <c r="O42" s="163"/>
      <c r="P42" s="112" t="s">
        <v>10</v>
      </c>
    </row>
    <row r="43" spans="2:16" ht="33" customHeight="1" thickBot="1">
      <c r="B43" s="152" t="s">
        <v>39</v>
      </c>
      <c r="C43" s="153"/>
      <c r="D43" s="140" t="s">
        <v>84</v>
      </c>
      <c r="E43" s="141"/>
      <c r="F43" s="141"/>
      <c r="G43" s="103"/>
      <c r="H43" s="104" t="s">
        <v>85</v>
      </c>
      <c r="I43" s="105" t="s">
        <v>78</v>
      </c>
      <c r="J43" s="143">
        <f>IF(G43="",0,IF(G43=0,0,G43*50+1000))</f>
        <v>0</v>
      </c>
      <c r="K43" s="144"/>
      <c r="L43" s="144"/>
      <c r="M43" s="144"/>
      <c r="N43" s="144"/>
      <c r="O43" s="145"/>
      <c r="P43" s="106" t="s">
        <v>10</v>
      </c>
    </row>
    <row r="44" spans="2:16" s="6" customFormat="1" ht="5.25" customHeight="1" thickBot="1" thickTop="1">
      <c r="B44" s="44"/>
      <c r="C44" s="44"/>
      <c r="D44" s="43"/>
      <c r="E44" s="43"/>
      <c r="F44" s="43"/>
      <c r="G44" s="43"/>
      <c r="H44" s="43"/>
      <c r="I44" s="42"/>
      <c r="J44" s="93"/>
      <c r="K44" s="93"/>
      <c r="L44" s="93"/>
      <c r="M44" s="93"/>
      <c r="N44" s="93"/>
      <c r="O44" s="93"/>
      <c r="P44" s="45"/>
    </row>
    <row r="45" spans="2:16" ht="24.75" customHeight="1" thickBot="1" thickTop="1">
      <c r="B45" s="172" t="s">
        <v>21</v>
      </c>
      <c r="C45" s="173"/>
      <c r="D45" s="170" t="s">
        <v>76</v>
      </c>
      <c r="E45" s="171"/>
      <c r="F45" s="171"/>
      <c r="G45" s="171"/>
      <c r="H45" s="171"/>
      <c r="I45" s="50" t="s">
        <v>22</v>
      </c>
      <c r="J45" s="146">
        <f>J38-J39+J40+J41+J42+J43</f>
        <v>0</v>
      </c>
      <c r="K45" s="147"/>
      <c r="L45" s="147"/>
      <c r="M45" s="147"/>
      <c r="N45" s="147"/>
      <c r="O45" s="147"/>
      <c r="P45" s="51" t="s">
        <v>10</v>
      </c>
    </row>
    <row r="46" spans="2:15" ht="5.25" customHeight="1" thickBot="1" thickTop="1">
      <c r="B46" s="3"/>
      <c r="H46" s="6"/>
      <c r="J46" s="94"/>
      <c r="K46" s="94"/>
      <c r="L46" s="94"/>
      <c r="M46" s="94"/>
      <c r="N46" s="94"/>
      <c r="O46" s="94"/>
    </row>
    <row r="47" spans="2:21" ht="53.25" customHeight="1" thickTop="1">
      <c r="B47" s="87" t="s">
        <v>61</v>
      </c>
      <c r="C47" s="156" t="s">
        <v>62</v>
      </c>
      <c r="D47" s="157"/>
      <c r="E47" s="157"/>
      <c r="F47" s="157"/>
      <c r="G47" s="157"/>
      <c r="H47" s="119" t="s">
        <v>64</v>
      </c>
      <c r="I47" s="120"/>
      <c r="J47" s="120"/>
      <c r="K47" s="121"/>
      <c r="L47" s="88"/>
      <c r="M47" s="125" t="s">
        <v>95</v>
      </c>
      <c r="N47" s="126"/>
      <c r="O47" s="126"/>
      <c r="P47" s="127"/>
      <c r="Q47" s="89"/>
      <c r="S47" s="6"/>
      <c r="U47" s="6"/>
    </row>
    <row r="48" spans="2:17" ht="69" customHeight="1" thickBot="1">
      <c r="B48" s="90" t="s">
        <v>63</v>
      </c>
      <c r="C48" s="131" t="s">
        <v>92</v>
      </c>
      <c r="D48" s="132"/>
      <c r="E48" s="132"/>
      <c r="F48" s="132"/>
      <c r="G48" s="133"/>
      <c r="H48" s="122"/>
      <c r="I48" s="123"/>
      <c r="J48" s="123"/>
      <c r="K48" s="124"/>
      <c r="L48" s="91"/>
      <c r="M48" s="128"/>
      <c r="N48" s="129"/>
      <c r="O48" s="129"/>
      <c r="P48" s="130"/>
      <c r="Q48" s="89"/>
    </row>
    <row r="49" ht="5.25" customHeight="1"/>
    <row r="50" spans="2:15" ht="25.5" customHeight="1" thickBot="1">
      <c r="B50" t="s">
        <v>26</v>
      </c>
      <c r="K50" s="31" t="s">
        <v>34</v>
      </c>
      <c r="L50" s="28"/>
      <c r="M50" s="28"/>
      <c r="N50" s="28"/>
      <c r="O50" s="28"/>
    </row>
    <row r="51" spans="2:17" ht="33" customHeight="1" thickTop="1">
      <c r="B51" s="17" t="s">
        <v>28</v>
      </c>
      <c r="C51" s="19" t="s">
        <v>30</v>
      </c>
      <c r="D51" s="20" t="s">
        <v>24</v>
      </c>
      <c r="E51" s="20"/>
      <c r="F51" s="20"/>
      <c r="G51" s="19" t="s">
        <v>29</v>
      </c>
      <c r="H51" s="20" t="s">
        <v>25</v>
      </c>
      <c r="I51" s="21"/>
      <c r="K51" s="158" t="s">
        <v>93</v>
      </c>
      <c r="L51" s="159"/>
      <c r="M51" s="159"/>
      <c r="N51" s="159"/>
      <c r="O51" s="159"/>
      <c r="P51" s="159"/>
      <c r="Q51" s="160"/>
    </row>
    <row r="52" spans="2:12" ht="33" customHeight="1" thickBot="1">
      <c r="B52" s="18" t="s">
        <v>27</v>
      </c>
      <c r="C52" s="22" t="s">
        <v>31</v>
      </c>
      <c r="D52" s="23" t="s">
        <v>24</v>
      </c>
      <c r="E52" s="23"/>
      <c r="F52" s="23"/>
      <c r="G52" s="22" t="s">
        <v>29</v>
      </c>
      <c r="H52" s="23" t="s">
        <v>25</v>
      </c>
      <c r="I52" s="24"/>
      <c r="K52" s="31" t="s">
        <v>33</v>
      </c>
      <c r="L52" s="32"/>
    </row>
    <row r="53" spans="2:17" ht="33" customHeight="1" thickTop="1">
      <c r="B53" s="35"/>
      <c r="C53" s="36"/>
      <c r="D53" s="37"/>
      <c r="E53" s="37"/>
      <c r="F53" s="37"/>
      <c r="G53" s="36"/>
      <c r="H53" s="37"/>
      <c r="I53" s="37"/>
      <c r="K53" s="33"/>
      <c r="L53" s="33"/>
      <c r="M53" s="30"/>
      <c r="N53" s="30"/>
      <c r="O53" s="30"/>
      <c r="P53" s="38"/>
      <c r="Q53" s="38"/>
    </row>
    <row r="54" spans="2:17" ht="47.25" customHeight="1">
      <c r="B54" s="161" t="s">
        <v>11</v>
      </c>
      <c r="C54" s="161"/>
      <c r="D54" s="161"/>
      <c r="E54" s="161"/>
      <c r="F54" s="161"/>
      <c r="G54" s="161"/>
      <c r="H54" s="161"/>
      <c r="I54" s="161"/>
      <c r="J54" s="161"/>
      <c r="K54" s="161"/>
      <c r="L54" s="161"/>
      <c r="M54" s="161"/>
      <c r="N54" s="161"/>
      <c r="O54" s="161"/>
      <c r="P54" s="161"/>
      <c r="Q54" s="161"/>
    </row>
    <row r="55" ht="5.25" customHeight="1"/>
    <row r="56" spans="8:22" ht="30.75" customHeight="1">
      <c r="H56" s="7" t="s">
        <v>12</v>
      </c>
      <c r="I56" s="7"/>
      <c r="J56" s="7"/>
      <c r="K56" s="148" t="s">
        <v>35</v>
      </c>
      <c r="L56" s="148"/>
      <c r="M56" s="148"/>
      <c r="N56" s="148"/>
      <c r="O56" s="148"/>
      <c r="P56" s="148"/>
      <c r="Q56" s="148"/>
      <c r="S56" s="34"/>
      <c r="T56" s="34"/>
      <c r="U56" s="29"/>
      <c r="V56" s="29"/>
    </row>
    <row r="57" ht="4.5" customHeight="1"/>
    <row r="58" spans="2:17" ht="13.5" customHeight="1">
      <c r="B58" s="149" t="s">
        <v>36</v>
      </c>
      <c r="C58" s="149"/>
      <c r="D58" s="149"/>
      <c r="E58" s="149"/>
      <c r="F58" s="149"/>
      <c r="G58" s="149"/>
      <c r="H58" s="149"/>
      <c r="I58" s="149"/>
      <c r="J58" s="149"/>
      <c r="K58" s="149"/>
      <c r="L58" s="149"/>
      <c r="M58" s="149"/>
      <c r="N58" s="149"/>
      <c r="O58" s="149"/>
      <c r="P58" s="149"/>
      <c r="Q58" s="149"/>
    </row>
    <row r="59" spans="2:17" ht="13.5" customHeight="1">
      <c r="B59" s="39" t="s">
        <v>23</v>
      </c>
      <c r="C59" s="32"/>
      <c r="D59" s="32"/>
      <c r="E59" s="32"/>
      <c r="F59" s="32"/>
      <c r="G59" s="32"/>
      <c r="H59" s="32"/>
      <c r="I59" s="32"/>
      <c r="J59" s="32"/>
      <c r="K59" s="34"/>
      <c r="L59" s="34"/>
      <c r="M59" s="40"/>
      <c r="N59" s="40"/>
      <c r="O59" s="40"/>
      <c r="P59" s="41"/>
      <c r="Q59" s="32"/>
    </row>
    <row r="60" spans="11:12" ht="13.5">
      <c r="K60" s="32"/>
      <c r="L60" s="32"/>
    </row>
  </sheetData>
  <sheetProtection/>
  <mergeCells count="96">
    <mergeCell ref="B33:C33"/>
    <mergeCell ref="D33:F33"/>
    <mergeCell ref="H33:I33"/>
    <mergeCell ref="J33:O33"/>
    <mergeCell ref="B34:C34"/>
    <mergeCell ref="D34:F34"/>
    <mergeCell ref="H34:I34"/>
    <mergeCell ref="J34:O34"/>
    <mergeCell ref="J37:O37"/>
    <mergeCell ref="J40:O40"/>
    <mergeCell ref="C25:D25"/>
    <mergeCell ref="C26:D26"/>
    <mergeCell ref="B35:C35"/>
    <mergeCell ref="B36:C36"/>
    <mergeCell ref="J38:O38"/>
    <mergeCell ref="H28:P28"/>
    <mergeCell ref="D28:G28"/>
    <mergeCell ref="D29:F29"/>
    <mergeCell ref="H29:I29"/>
    <mergeCell ref="J29:O29"/>
    <mergeCell ref="J30:O30"/>
    <mergeCell ref="J31:O31"/>
    <mergeCell ref="J36:O36"/>
    <mergeCell ref="J35:O35"/>
    <mergeCell ref="H32:I32"/>
    <mergeCell ref="J32:O32"/>
    <mergeCell ref="E21:H21"/>
    <mergeCell ref="D1:Q2"/>
    <mergeCell ref="C12:H12"/>
    <mergeCell ref="C17:D18"/>
    <mergeCell ref="J12:P12"/>
    <mergeCell ref="C15:H15"/>
    <mergeCell ref="I21:K21"/>
    <mergeCell ref="C21:D21"/>
    <mergeCell ref="G5:K5"/>
    <mergeCell ref="B6:K6"/>
    <mergeCell ref="C9:P9"/>
    <mergeCell ref="C8:P8"/>
    <mergeCell ref="K10:P10"/>
    <mergeCell ref="B29:C29"/>
    <mergeCell ref="B23:B26"/>
    <mergeCell ref="B28:C28"/>
    <mergeCell ref="C11:P11"/>
    <mergeCell ref="C22:D22"/>
    <mergeCell ref="B10:B11"/>
    <mergeCell ref="C13:P13"/>
    <mergeCell ref="C14:P14"/>
    <mergeCell ref="J15:P15"/>
    <mergeCell ref="L21:P21"/>
    <mergeCell ref="D30:F30"/>
    <mergeCell ref="B39:C39"/>
    <mergeCell ref="E22:P22"/>
    <mergeCell ref="C19:D19"/>
    <mergeCell ref="C20:D20"/>
    <mergeCell ref="B17:B22"/>
    <mergeCell ref="C23:D24"/>
    <mergeCell ref="B30:C30"/>
    <mergeCell ref="H30:I30"/>
    <mergeCell ref="D35:F35"/>
    <mergeCell ref="D37:F37"/>
    <mergeCell ref="H35:I35"/>
    <mergeCell ref="D36:F36"/>
    <mergeCell ref="H36:I36"/>
    <mergeCell ref="B31:C31"/>
    <mergeCell ref="B37:C37"/>
    <mergeCell ref="H37:I37"/>
    <mergeCell ref="D31:F31"/>
    <mergeCell ref="D38:F38"/>
    <mergeCell ref="B38:C38"/>
    <mergeCell ref="D45:H45"/>
    <mergeCell ref="B45:C45"/>
    <mergeCell ref="B42:C42"/>
    <mergeCell ref="B40:C40"/>
    <mergeCell ref="H31:I31"/>
    <mergeCell ref="B32:C32"/>
    <mergeCell ref="D32:F32"/>
    <mergeCell ref="K56:Q56"/>
    <mergeCell ref="B58:Q58"/>
    <mergeCell ref="B41:C41"/>
    <mergeCell ref="B43:C43"/>
    <mergeCell ref="D42:H42"/>
    <mergeCell ref="C47:G47"/>
    <mergeCell ref="K51:Q51"/>
    <mergeCell ref="B54:Q54"/>
    <mergeCell ref="J41:O41"/>
    <mergeCell ref="J42:O42"/>
    <mergeCell ref="H47:K48"/>
    <mergeCell ref="M47:P48"/>
    <mergeCell ref="C48:G48"/>
    <mergeCell ref="D39:F39"/>
    <mergeCell ref="D40:G40"/>
    <mergeCell ref="D41:F41"/>
    <mergeCell ref="D43:F43"/>
    <mergeCell ref="J39:O39"/>
    <mergeCell ref="J43:O43"/>
    <mergeCell ref="J45:O45"/>
  </mergeCells>
  <printOptions/>
  <pageMargins left="0.8267716535433072" right="0.5511811023622047" top="0.2755905511811024" bottom="0.2755905511811024" header="0.1968503937007874" footer="0.1968503937007874"/>
  <pageSetup fitToHeight="1" fitToWidth="1" horizontalDpi="600" verticalDpi="600" orientation="portrait" paperSize="9" scale="60" r:id="rId2"/>
  <rowBreaks count="1" manualBreakCount="1">
    <brk id="13" max="16" man="1"/>
  </rowBreaks>
  <colBreaks count="1" manualBreakCount="1">
    <brk id="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Nkaga</cp:lastModifiedBy>
  <cp:lastPrinted>2014-09-26T05:25:26Z</cp:lastPrinted>
  <dcterms:created xsi:type="dcterms:W3CDTF">2010-04-02T08:30:18Z</dcterms:created>
  <dcterms:modified xsi:type="dcterms:W3CDTF">2019-03-15T05:42:06Z</dcterms:modified>
  <cp:category/>
  <cp:version/>
  <cp:contentType/>
  <cp:contentStatus/>
</cp:coreProperties>
</file>